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Documenti Pastore\Scuola_ditrading\"/>
    </mc:Choice>
  </mc:AlternateContent>
  <xr:revisionPtr revIDLastSave="0" documentId="13_ncr:1_{ED48CA01-DB0D-4B00-BF52-06F0B92B4BFE}" xr6:coauthVersionLast="47" xr6:coauthVersionMax="47" xr10:uidLastSave="{00000000-0000-0000-0000-000000000000}"/>
  <bookViews>
    <workbookView xWindow="21480" yWindow="-120" windowWidth="20640" windowHeight="11760" tabRatio="807" xr2:uid="{00000000-000D-0000-FFFF-FFFF00000000}"/>
  </bookViews>
  <sheets>
    <sheet name="La Sfida" sheetId="14" r:id="rId1"/>
    <sheet name="Dati elenco a discesa" sheetId="12"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14" l="1"/>
  <c r="O13" i="14"/>
  <c r="H13" i="14" a="1"/>
  <c r="H13" i="14" s="1"/>
  <c r="V12" i="14"/>
  <c r="N12" i="14"/>
  <c r="I12" i="14" s="1"/>
  <c r="H12" i="14" a="1"/>
  <c r="H12" i="14" s="1"/>
  <c r="V11" i="14"/>
  <c r="S11" i="14"/>
  <c r="N11" i="14"/>
  <c r="I11" i="14" s="1"/>
  <c r="H11" i="14" a="1"/>
  <c r="H11" i="14" s="1"/>
  <c r="V10" i="14"/>
  <c r="S10" i="14"/>
  <c r="N10" i="14"/>
  <c r="O10" i="14" s="1"/>
  <c r="W10" i="14" s="1"/>
  <c r="I10" i="14"/>
  <c r="H10" i="14" a="1"/>
  <c r="H10" i="14" s="1"/>
  <c r="V9" i="14"/>
  <c r="S9" i="14"/>
  <c r="S7" i="14" s="1"/>
  <c r="N9" i="14"/>
  <c r="P9" i="14" s="1"/>
  <c r="H9" i="14" a="1"/>
  <c r="H9" i="14" s="1"/>
  <c r="W986" i="14"/>
  <c r="V986" i="14"/>
  <c r="W985" i="14"/>
  <c r="V985" i="14"/>
  <c r="W984" i="14"/>
  <c r="V984" i="14"/>
  <c r="W983" i="14"/>
  <c r="V983" i="14"/>
  <c r="W982" i="14"/>
  <c r="V982" i="14"/>
  <c r="W981" i="14"/>
  <c r="V981" i="14"/>
  <c r="W980" i="14"/>
  <c r="V980" i="14"/>
  <c r="W979" i="14"/>
  <c r="V979" i="14"/>
  <c r="W978" i="14"/>
  <c r="V978" i="14"/>
  <c r="W977" i="14"/>
  <c r="V977" i="14"/>
  <c r="W976" i="14"/>
  <c r="V976" i="14"/>
  <c r="W975" i="14"/>
  <c r="V975" i="14"/>
  <c r="W974" i="14"/>
  <c r="V974" i="14"/>
  <c r="W973" i="14"/>
  <c r="V973" i="14"/>
  <c r="W972" i="14"/>
  <c r="V972" i="14"/>
  <c r="W971" i="14"/>
  <c r="V971" i="14"/>
  <c r="W970" i="14"/>
  <c r="V970" i="14"/>
  <c r="W969" i="14"/>
  <c r="V969" i="14"/>
  <c r="W968" i="14"/>
  <c r="V968" i="14"/>
  <c r="W967" i="14"/>
  <c r="V967" i="14"/>
  <c r="W966" i="14"/>
  <c r="V966" i="14"/>
  <c r="W965" i="14"/>
  <c r="V965" i="14"/>
  <c r="W964" i="14"/>
  <c r="V964" i="14"/>
  <c r="W963" i="14"/>
  <c r="V963" i="14"/>
  <c r="W962" i="14"/>
  <c r="V962" i="14"/>
  <c r="W961" i="14"/>
  <c r="V961" i="14"/>
  <c r="W960" i="14"/>
  <c r="V960" i="14"/>
  <c r="W959" i="14"/>
  <c r="V959" i="14"/>
  <c r="W958" i="14"/>
  <c r="V958" i="14"/>
  <c r="W957" i="14"/>
  <c r="V957" i="14"/>
  <c r="W956" i="14"/>
  <c r="V956" i="14"/>
  <c r="W955" i="14"/>
  <c r="V955" i="14"/>
  <c r="W954" i="14"/>
  <c r="V954" i="14"/>
  <c r="W953" i="14"/>
  <c r="V953" i="14"/>
  <c r="W952" i="14"/>
  <c r="V952" i="14"/>
  <c r="W951" i="14"/>
  <c r="V951" i="14"/>
  <c r="W950" i="14"/>
  <c r="V950" i="14"/>
  <c r="W949" i="14"/>
  <c r="V949" i="14"/>
  <c r="W948" i="14"/>
  <c r="V948" i="14"/>
  <c r="W947" i="14"/>
  <c r="V947" i="14"/>
  <c r="W946" i="14"/>
  <c r="V946" i="14"/>
  <c r="W945" i="14"/>
  <c r="V945" i="14"/>
  <c r="W944" i="14"/>
  <c r="V944" i="14"/>
  <c r="W943" i="14"/>
  <c r="V943" i="14"/>
  <c r="W942" i="14"/>
  <c r="V942" i="14"/>
  <c r="W941" i="14"/>
  <c r="V941" i="14"/>
  <c r="W940" i="14"/>
  <c r="V940" i="14"/>
  <c r="W939" i="14"/>
  <c r="V939" i="14"/>
  <c r="W938" i="14"/>
  <c r="V938" i="14"/>
  <c r="W937" i="14"/>
  <c r="V937" i="14"/>
  <c r="W936" i="14"/>
  <c r="V936" i="14"/>
  <c r="W935" i="14"/>
  <c r="V935" i="14"/>
  <c r="W934" i="14"/>
  <c r="V934" i="14"/>
  <c r="W933" i="14"/>
  <c r="V933" i="14"/>
  <c r="W932" i="14"/>
  <c r="V932" i="14"/>
  <c r="W931" i="14"/>
  <c r="V931" i="14"/>
  <c r="W930" i="14"/>
  <c r="V930" i="14"/>
  <c r="W929" i="14"/>
  <c r="V929" i="14"/>
  <c r="W928" i="14"/>
  <c r="V928" i="14"/>
  <c r="W927" i="14"/>
  <c r="V927" i="14"/>
  <c r="W926" i="14"/>
  <c r="V926" i="14"/>
  <c r="W925" i="14"/>
  <c r="V925" i="14"/>
  <c r="W924" i="14"/>
  <c r="V924" i="14"/>
  <c r="W923" i="14"/>
  <c r="V923" i="14"/>
  <c r="W922" i="14"/>
  <c r="V922" i="14"/>
  <c r="W921" i="14"/>
  <c r="V921" i="14"/>
  <c r="W920" i="14"/>
  <c r="V920" i="14"/>
  <c r="W919" i="14"/>
  <c r="V919" i="14"/>
  <c r="W918" i="14"/>
  <c r="V918" i="14"/>
  <c r="W917" i="14"/>
  <c r="V917" i="14"/>
  <c r="W916" i="14"/>
  <c r="V916" i="14"/>
  <c r="W915" i="14"/>
  <c r="V915" i="14"/>
  <c r="W914" i="14"/>
  <c r="V914" i="14"/>
  <c r="W913" i="14"/>
  <c r="V913" i="14"/>
  <c r="W912" i="14"/>
  <c r="V912" i="14"/>
  <c r="W911" i="14"/>
  <c r="V911" i="14"/>
  <c r="W910" i="14"/>
  <c r="V910" i="14"/>
  <c r="W909" i="14"/>
  <c r="V909" i="14"/>
  <c r="W908" i="14"/>
  <c r="V908" i="14"/>
  <c r="W907" i="14"/>
  <c r="V907" i="14"/>
  <c r="W906" i="14"/>
  <c r="V906" i="14"/>
  <c r="W905" i="14"/>
  <c r="V905" i="14"/>
  <c r="W904" i="14"/>
  <c r="V904" i="14"/>
  <c r="W903" i="14"/>
  <c r="V903" i="14"/>
  <c r="W902" i="14"/>
  <c r="V902" i="14"/>
  <c r="W901" i="14"/>
  <c r="V901" i="14"/>
  <c r="W900" i="14"/>
  <c r="V900" i="14"/>
  <c r="W899" i="14"/>
  <c r="V899" i="14"/>
  <c r="W898" i="14"/>
  <c r="V898" i="14"/>
  <c r="W897" i="14"/>
  <c r="V897" i="14"/>
  <c r="W896" i="14"/>
  <c r="V896" i="14"/>
  <c r="W895" i="14"/>
  <c r="V895" i="14"/>
  <c r="W894" i="14"/>
  <c r="V894" i="14"/>
  <c r="W893" i="14"/>
  <c r="V893" i="14"/>
  <c r="W892" i="14"/>
  <c r="V892" i="14"/>
  <c r="W891" i="14"/>
  <c r="V891" i="14"/>
  <c r="W890" i="14"/>
  <c r="V890" i="14"/>
  <c r="W889" i="14"/>
  <c r="V889" i="14"/>
  <c r="W888" i="14"/>
  <c r="V888" i="14"/>
  <c r="W887" i="14"/>
  <c r="V887" i="14"/>
  <c r="W886" i="14"/>
  <c r="V886" i="14"/>
  <c r="W885" i="14"/>
  <c r="V885" i="14"/>
  <c r="W884" i="14"/>
  <c r="V884" i="14"/>
  <c r="W883" i="14"/>
  <c r="V883" i="14"/>
  <c r="W882" i="14"/>
  <c r="V882" i="14"/>
  <c r="W881" i="14"/>
  <c r="V881" i="14"/>
  <c r="W880" i="14"/>
  <c r="V880" i="14"/>
  <c r="W879" i="14"/>
  <c r="V879" i="14"/>
  <c r="W878" i="14"/>
  <c r="V878" i="14"/>
  <c r="W877" i="14"/>
  <c r="V877" i="14"/>
  <c r="W876" i="14"/>
  <c r="V876" i="14"/>
  <c r="W875" i="14"/>
  <c r="V875" i="14"/>
  <c r="W874" i="14"/>
  <c r="V874" i="14"/>
  <c r="W873" i="14"/>
  <c r="V873" i="14"/>
  <c r="W872" i="14"/>
  <c r="V872" i="14"/>
  <c r="W871" i="14"/>
  <c r="V871" i="14"/>
  <c r="W870" i="14"/>
  <c r="V870" i="14"/>
  <c r="W869" i="14"/>
  <c r="V869" i="14"/>
  <c r="W868" i="14"/>
  <c r="V868" i="14"/>
  <c r="W867" i="14"/>
  <c r="V867" i="14"/>
  <c r="W866" i="14"/>
  <c r="V866" i="14"/>
  <c r="W865" i="14"/>
  <c r="V865" i="14"/>
  <c r="W864" i="14"/>
  <c r="V864" i="14"/>
  <c r="W863" i="14"/>
  <c r="V863" i="14"/>
  <c r="W862" i="14"/>
  <c r="V862" i="14"/>
  <c r="W861" i="14"/>
  <c r="V861" i="14"/>
  <c r="W860" i="14"/>
  <c r="V860" i="14"/>
  <c r="W859" i="14"/>
  <c r="V859" i="14"/>
  <c r="W858" i="14"/>
  <c r="V858" i="14"/>
  <c r="W857" i="14"/>
  <c r="V857" i="14"/>
  <c r="W856" i="14"/>
  <c r="V856" i="14"/>
  <c r="W855" i="14"/>
  <c r="V855" i="14"/>
  <c r="W854" i="14"/>
  <c r="V854" i="14"/>
  <c r="W853" i="14"/>
  <c r="V853" i="14"/>
  <c r="W852" i="14"/>
  <c r="V852" i="14"/>
  <c r="W851" i="14"/>
  <c r="V851" i="14"/>
  <c r="W850" i="14"/>
  <c r="V850" i="14"/>
  <c r="W849" i="14"/>
  <c r="V849" i="14"/>
  <c r="W848" i="14"/>
  <c r="V848" i="14"/>
  <c r="W847" i="14"/>
  <c r="V847" i="14"/>
  <c r="W846" i="14"/>
  <c r="V846" i="14"/>
  <c r="W845" i="14"/>
  <c r="V845" i="14"/>
  <c r="W844" i="14"/>
  <c r="V844" i="14"/>
  <c r="W843" i="14"/>
  <c r="V843" i="14"/>
  <c r="W842" i="14"/>
  <c r="V842" i="14"/>
  <c r="W841" i="14"/>
  <c r="V841" i="14"/>
  <c r="W840" i="14"/>
  <c r="V840" i="14"/>
  <c r="W839" i="14"/>
  <c r="V839" i="14"/>
  <c r="W838" i="14"/>
  <c r="V838" i="14"/>
  <c r="W837" i="14"/>
  <c r="V837" i="14"/>
  <c r="W836" i="14"/>
  <c r="V836" i="14"/>
  <c r="W835" i="14"/>
  <c r="V835" i="14"/>
  <c r="W834" i="14"/>
  <c r="V834" i="14"/>
  <c r="W833" i="14"/>
  <c r="V833" i="14"/>
  <c r="W832" i="14"/>
  <c r="V832" i="14"/>
  <c r="W831" i="14"/>
  <c r="V831" i="14"/>
  <c r="W830" i="14"/>
  <c r="V830" i="14"/>
  <c r="W829" i="14"/>
  <c r="V829" i="14"/>
  <c r="W828" i="14"/>
  <c r="V828" i="14"/>
  <c r="W827" i="14"/>
  <c r="V827" i="14"/>
  <c r="W826" i="14"/>
  <c r="V826" i="14"/>
  <c r="W825" i="14"/>
  <c r="V825" i="14"/>
  <c r="W824" i="14"/>
  <c r="V824" i="14"/>
  <c r="W823" i="14"/>
  <c r="V823" i="14"/>
  <c r="W822" i="14"/>
  <c r="V822" i="14"/>
  <c r="W821" i="14"/>
  <c r="V821" i="14"/>
  <c r="W820" i="14"/>
  <c r="V820" i="14"/>
  <c r="W819" i="14"/>
  <c r="V819" i="14"/>
  <c r="W818" i="14"/>
  <c r="V818" i="14"/>
  <c r="W817" i="14"/>
  <c r="V817" i="14"/>
  <c r="W816" i="14"/>
  <c r="V816" i="14"/>
  <c r="W815" i="14"/>
  <c r="V815" i="14"/>
  <c r="W814" i="14"/>
  <c r="V814" i="14"/>
  <c r="W813" i="14"/>
  <c r="V813" i="14"/>
  <c r="W812" i="14"/>
  <c r="V812" i="14"/>
  <c r="W811" i="14"/>
  <c r="V811" i="14"/>
  <c r="W810" i="14"/>
  <c r="V810" i="14"/>
  <c r="W809" i="14"/>
  <c r="V809" i="14"/>
  <c r="W808" i="14"/>
  <c r="V808" i="14"/>
  <c r="W807" i="14"/>
  <c r="V807" i="14"/>
  <c r="W806" i="14"/>
  <c r="V806" i="14"/>
  <c r="W805" i="14"/>
  <c r="V805" i="14"/>
  <c r="W804" i="14"/>
  <c r="V804" i="14"/>
  <c r="W803" i="14"/>
  <c r="V803" i="14"/>
  <c r="W802" i="14"/>
  <c r="V802" i="14"/>
  <c r="W801" i="14"/>
  <c r="V801" i="14"/>
  <c r="W800" i="14"/>
  <c r="V800" i="14"/>
  <c r="W799" i="14"/>
  <c r="V799" i="14"/>
  <c r="W798" i="14"/>
  <c r="V798" i="14"/>
  <c r="W797" i="14"/>
  <c r="V797" i="14"/>
  <c r="W796" i="14"/>
  <c r="V796" i="14"/>
  <c r="W795" i="14"/>
  <c r="V795" i="14"/>
  <c r="W794" i="14"/>
  <c r="V794" i="14"/>
  <c r="W793" i="14"/>
  <c r="V793" i="14"/>
  <c r="W792" i="14"/>
  <c r="V792" i="14"/>
  <c r="W791" i="14"/>
  <c r="V791" i="14"/>
  <c r="W790" i="14"/>
  <c r="V790" i="14"/>
  <c r="W789" i="14"/>
  <c r="V789" i="14"/>
  <c r="W788" i="14"/>
  <c r="V788" i="14"/>
  <c r="W787" i="14"/>
  <c r="V787" i="14"/>
  <c r="W786" i="14"/>
  <c r="V786" i="14"/>
  <c r="W785" i="14"/>
  <c r="V785" i="14"/>
  <c r="W784" i="14"/>
  <c r="V784" i="14"/>
  <c r="W783" i="14"/>
  <c r="V783" i="14"/>
  <c r="W782" i="14"/>
  <c r="V782" i="14"/>
  <c r="W781" i="14"/>
  <c r="V781" i="14"/>
  <c r="W780" i="14"/>
  <c r="V780" i="14"/>
  <c r="W779" i="14"/>
  <c r="V779" i="14"/>
  <c r="W778" i="14"/>
  <c r="V778" i="14"/>
  <c r="W777" i="14"/>
  <c r="V777" i="14"/>
  <c r="W776" i="14"/>
  <c r="V776" i="14"/>
  <c r="W775" i="14"/>
  <c r="V775" i="14"/>
  <c r="W774" i="14"/>
  <c r="V774" i="14"/>
  <c r="W773" i="14"/>
  <c r="V773" i="14"/>
  <c r="W772" i="14"/>
  <c r="V772" i="14"/>
  <c r="W771" i="14"/>
  <c r="V771" i="14"/>
  <c r="W770" i="14"/>
  <c r="V770" i="14"/>
  <c r="W769" i="14"/>
  <c r="V769" i="14"/>
  <c r="W768" i="14"/>
  <c r="V768" i="14"/>
  <c r="W767" i="14"/>
  <c r="V767" i="14"/>
  <c r="W766" i="14"/>
  <c r="V766" i="14"/>
  <c r="W765" i="14"/>
  <c r="V765" i="14"/>
  <c r="W764" i="14"/>
  <c r="V764" i="14"/>
  <c r="W763" i="14"/>
  <c r="V763" i="14"/>
  <c r="W762" i="14"/>
  <c r="V762" i="14"/>
  <c r="W761" i="14"/>
  <c r="V761" i="14"/>
  <c r="W760" i="14"/>
  <c r="V760" i="14"/>
  <c r="W759" i="14"/>
  <c r="V759" i="14"/>
  <c r="W758" i="14"/>
  <c r="V758" i="14"/>
  <c r="W757" i="14"/>
  <c r="V757" i="14"/>
  <c r="W756" i="14"/>
  <c r="V756" i="14"/>
  <c r="W755" i="14"/>
  <c r="V755" i="14"/>
  <c r="W754" i="14"/>
  <c r="V754" i="14"/>
  <c r="W753" i="14"/>
  <c r="V753" i="14"/>
  <c r="W752" i="14"/>
  <c r="V752" i="14"/>
  <c r="W751" i="14"/>
  <c r="V751" i="14"/>
  <c r="W750" i="14"/>
  <c r="V750" i="14"/>
  <c r="W749" i="14"/>
  <c r="V749" i="14"/>
  <c r="W748" i="14"/>
  <c r="V748" i="14"/>
  <c r="W747" i="14"/>
  <c r="V747" i="14"/>
  <c r="W746" i="14"/>
  <c r="V746" i="14"/>
  <c r="W745" i="14"/>
  <c r="V745" i="14"/>
  <c r="W744" i="14"/>
  <c r="V744" i="14"/>
  <c r="W743" i="14"/>
  <c r="V743" i="14"/>
  <c r="W742" i="14"/>
  <c r="V742" i="14"/>
  <c r="W741" i="14"/>
  <c r="V741" i="14"/>
  <c r="W740" i="14"/>
  <c r="V740" i="14"/>
  <c r="W739" i="14"/>
  <c r="V739" i="14"/>
  <c r="W738" i="14"/>
  <c r="V738" i="14"/>
  <c r="W737" i="14"/>
  <c r="V737" i="14"/>
  <c r="W736" i="14"/>
  <c r="V736" i="14"/>
  <c r="W735" i="14"/>
  <c r="V735" i="14"/>
  <c r="W734" i="14"/>
  <c r="V734" i="14"/>
  <c r="W733" i="14"/>
  <c r="V733" i="14"/>
  <c r="W732" i="14"/>
  <c r="V732" i="14"/>
  <c r="W731" i="14"/>
  <c r="V731" i="14"/>
  <c r="W730" i="14"/>
  <c r="V730" i="14"/>
  <c r="W729" i="14"/>
  <c r="V729" i="14"/>
  <c r="W728" i="14"/>
  <c r="V728" i="14"/>
  <c r="W727" i="14"/>
  <c r="V727" i="14"/>
  <c r="W726" i="14"/>
  <c r="V726" i="14"/>
  <c r="W725" i="14"/>
  <c r="V725" i="14"/>
  <c r="W724" i="14"/>
  <c r="V724" i="14"/>
  <c r="W723" i="14"/>
  <c r="V723" i="14"/>
  <c r="W722" i="14"/>
  <c r="V722" i="14"/>
  <c r="W721" i="14"/>
  <c r="V721" i="14"/>
  <c r="W720" i="14"/>
  <c r="V720" i="14"/>
  <c r="W719" i="14"/>
  <c r="V719" i="14"/>
  <c r="W718" i="14"/>
  <c r="V718" i="14"/>
  <c r="W717" i="14"/>
  <c r="V717" i="14"/>
  <c r="W716" i="14"/>
  <c r="V716" i="14"/>
  <c r="W715" i="14"/>
  <c r="V715" i="14"/>
  <c r="W714" i="14"/>
  <c r="V714" i="14"/>
  <c r="W713" i="14"/>
  <c r="V713" i="14"/>
  <c r="W712" i="14"/>
  <c r="V712" i="14"/>
  <c r="W711" i="14"/>
  <c r="V711" i="14"/>
  <c r="W710" i="14"/>
  <c r="V710" i="14"/>
  <c r="W709" i="14"/>
  <c r="V709" i="14"/>
  <c r="W708" i="14"/>
  <c r="V708" i="14"/>
  <c r="W707" i="14"/>
  <c r="V707" i="14"/>
  <c r="W706" i="14"/>
  <c r="V706" i="14"/>
  <c r="W705" i="14"/>
  <c r="V705" i="14"/>
  <c r="W704" i="14"/>
  <c r="V704" i="14"/>
  <c r="W703" i="14"/>
  <c r="V703" i="14"/>
  <c r="W702" i="14"/>
  <c r="V702" i="14"/>
  <c r="W701" i="14"/>
  <c r="V701" i="14"/>
  <c r="W700" i="14"/>
  <c r="V700" i="14"/>
  <c r="W699" i="14"/>
  <c r="V699" i="14"/>
  <c r="W698" i="14"/>
  <c r="V698" i="14"/>
  <c r="W697" i="14"/>
  <c r="V697" i="14"/>
  <c r="W696" i="14"/>
  <c r="V696" i="14"/>
  <c r="W695" i="14"/>
  <c r="V695" i="14"/>
  <c r="W694" i="14"/>
  <c r="V694" i="14"/>
  <c r="W693" i="14"/>
  <c r="V693" i="14"/>
  <c r="W692" i="14"/>
  <c r="V692" i="14"/>
  <c r="W691" i="14"/>
  <c r="V691" i="14"/>
  <c r="W690" i="14"/>
  <c r="V690" i="14"/>
  <c r="W689" i="14"/>
  <c r="V689" i="14"/>
  <c r="W688" i="14"/>
  <c r="V688" i="14"/>
  <c r="W687" i="14"/>
  <c r="V687" i="14"/>
  <c r="W686" i="14"/>
  <c r="V686" i="14"/>
  <c r="W685" i="14"/>
  <c r="V685" i="14"/>
  <c r="W684" i="14"/>
  <c r="V684" i="14"/>
  <c r="W683" i="14"/>
  <c r="V683" i="14"/>
  <c r="W682" i="14"/>
  <c r="V682" i="14"/>
  <c r="W681" i="14"/>
  <c r="V681" i="14"/>
  <c r="W680" i="14"/>
  <c r="V680" i="14"/>
  <c r="W679" i="14"/>
  <c r="V679" i="14"/>
  <c r="W678" i="14"/>
  <c r="V678" i="14"/>
  <c r="W677" i="14"/>
  <c r="V677" i="14"/>
  <c r="W676" i="14"/>
  <c r="V676" i="14"/>
  <c r="W675" i="14"/>
  <c r="V675" i="14"/>
  <c r="W674" i="14"/>
  <c r="V674" i="14"/>
  <c r="W673" i="14"/>
  <c r="V673" i="14"/>
  <c r="W672" i="14"/>
  <c r="V672" i="14"/>
  <c r="W671" i="14"/>
  <c r="V671" i="14"/>
  <c r="W670" i="14"/>
  <c r="V670" i="14"/>
  <c r="W669" i="14"/>
  <c r="V669" i="14"/>
  <c r="W668" i="14"/>
  <c r="V668" i="14"/>
  <c r="W667" i="14"/>
  <c r="V667" i="14"/>
  <c r="W666" i="14"/>
  <c r="V666" i="14"/>
  <c r="W665" i="14"/>
  <c r="V665" i="14"/>
  <c r="W664" i="14"/>
  <c r="V664" i="14"/>
  <c r="W663" i="14"/>
  <c r="V663" i="14"/>
  <c r="W662" i="14"/>
  <c r="V662" i="14"/>
  <c r="W661" i="14"/>
  <c r="V661" i="14"/>
  <c r="W660" i="14"/>
  <c r="V660" i="14"/>
  <c r="W659" i="14"/>
  <c r="V659" i="14"/>
  <c r="W658" i="14"/>
  <c r="V658" i="14"/>
  <c r="W657" i="14"/>
  <c r="V657" i="14"/>
  <c r="W656" i="14"/>
  <c r="V656" i="14"/>
  <c r="W655" i="14"/>
  <c r="V655" i="14"/>
  <c r="W654" i="14"/>
  <c r="V654" i="14"/>
  <c r="W653" i="14"/>
  <c r="V653" i="14"/>
  <c r="W652" i="14"/>
  <c r="V652" i="14"/>
  <c r="W651" i="14"/>
  <c r="V651" i="14"/>
  <c r="W650" i="14"/>
  <c r="V650" i="14"/>
  <c r="W649" i="14"/>
  <c r="V649" i="14"/>
  <c r="W648" i="14"/>
  <c r="V648" i="14"/>
  <c r="W647" i="14"/>
  <c r="V647" i="14"/>
  <c r="W646" i="14"/>
  <c r="V646" i="14"/>
  <c r="W645" i="14"/>
  <c r="V645" i="14"/>
  <c r="W644" i="14"/>
  <c r="V644" i="14"/>
  <c r="W643" i="14"/>
  <c r="V643" i="14"/>
  <c r="W642" i="14"/>
  <c r="V642" i="14"/>
  <c r="W641" i="14"/>
  <c r="V641" i="14"/>
  <c r="W640" i="14"/>
  <c r="V640" i="14"/>
  <c r="W639" i="14"/>
  <c r="V639" i="14"/>
  <c r="W638" i="14"/>
  <c r="V638" i="14"/>
  <c r="W637" i="14"/>
  <c r="V637" i="14"/>
  <c r="W636" i="14"/>
  <c r="V636" i="14"/>
  <c r="W635" i="14"/>
  <c r="V635" i="14"/>
  <c r="W634" i="14"/>
  <c r="V634" i="14"/>
  <c r="W633" i="14"/>
  <c r="V633" i="14"/>
  <c r="W632" i="14"/>
  <c r="V632" i="14"/>
  <c r="W631" i="14"/>
  <c r="V631" i="14"/>
  <c r="W630" i="14"/>
  <c r="V630" i="14"/>
  <c r="W629" i="14"/>
  <c r="V629" i="14"/>
  <c r="W628" i="14"/>
  <c r="V628" i="14"/>
  <c r="W627" i="14"/>
  <c r="V627" i="14"/>
  <c r="W626" i="14"/>
  <c r="V626" i="14"/>
  <c r="W625" i="14"/>
  <c r="V625" i="14"/>
  <c r="W624" i="14"/>
  <c r="V624" i="14"/>
  <c r="W623" i="14"/>
  <c r="V623" i="14"/>
  <c r="W622" i="14"/>
  <c r="V622" i="14"/>
  <c r="W621" i="14"/>
  <c r="V621" i="14"/>
  <c r="W620" i="14"/>
  <c r="V620" i="14"/>
  <c r="W619" i="14"/>
  <c r="V619" i="14"/>
  <c r="W618" i="14"/>
  <c r="V618" i="14"/>
  <c r="W617" i="14"/>
  <c r="V617" i="14"/>
  <c r="W616" i="14"/>
  <c r="V616" i="14"/>
  <c r="W615" i="14"/>
  <c r="V615" i="14"/>
  <c r="W614" i="14"/>
  <c r="V614" i="14"/>
  <c r="W613" i="14"/>
  <c r="V613" i="14"/>
  <c r="W612" i="14"/>
  <c r="V612" i="14"/>
  <c r="W611" i="14"/>
  <c r="V611" i="14"/>
  <c r="W610" i="14"/>
  <c r="V610" i="14"/>
  <c r="W609" i="14"/>
  <c r="V609" i="14"/>
  <c r="W608" i="14"/>
  <c r="V608" i="14"/>
  <c r="W607" i="14"/>
  <c r="V607" i="14"/>
  <c r="W606" i="14"/>
  <c r="V606" i="14"/>
  <c r="W605" i="14"/>
  <c r="V605" i="14"/>
  <c r="W604" i="14"/>
  <c r="V604" i="14"/>
  <c r="W603" i="14"/>
  <c r="V603" i="14"/>
  <c r="W602" i="14"/>
  <c r="V602" i="14"/>
  <c r="W601" i="14"/>
  <c r="V601" i="14"/>
  <c r="W600" i="14"/>
  <c r="V600" i="14"/>
  <c r="W599" i="14"/>
  <c r="V599" i="14"/>
  <c r="W598" i="14"/>
  <c r="V598" i="14"/>
  <c r="W597" i="14"/>
  <c r="V597" i="14"/>
  <c r="W596" i="14"/>
  <c r="V596" i="14"/>
  <c r="W595" i="14"/>
  <c r="V595" i="14"/>
  <c r="W594" i="14"/>
  <c r="V594" i="14"/>
  <c r="W593" i="14"/>
  <c r="V593" i="14"/>
  <c r="W592" i="14"/>
  <c r="V592" i="14"/>
  <c r="W591" i="14"/>
  <c r="V591" i="14"/>
  <c r="W590" i="14"/>
  <c r="V590" i="14"/>
  <c r="W589" i="14"/>
  <c r="V589" i="14"/>
  <c r="W588" i="14"/>
  <c r="V588" i="14"/>
  <c r="W587" i="14"/>
  <c r="V587" i="14"/>
  <c r="W586" i="14"/>
  <c r="V586" i="14"/>
  <c r="W585" i="14"/>
  <c r="V585" i="14"/>
  <c r="W584" i="14"/>
  <c r="V584" i="14"/>
  <c r="W583" i="14"/>
  <c r="V583" i="14"/>
  <c r="W582" i="14"/>
  <c r="V582" i="14"/>
  <c r="W581" i="14"/>
  <c r="V581" i="14"/>
  <c r="W580" i="14"/>
  <c r="V580" i="14"/>
  <c r="W579" i="14"/>
  <c r="V579" i="14"/>
  <c r="W578" i="14"/>
  <c r="V578" i="14"/>
  <c r="W577" i="14"/>
  <c r="V577" i="14"/>
  <c r="W576" i="14"/>
  <c r="V576" i="14"/>
  <c r="W575" i="14"/>
  <c r="V575" i="14"/>
  <c r="W574" i="14"/>
  <c r="V574" i="14"/>
  <c r="W573" i="14"/>
  <c r="V573" i="14"/>
  <c r="W572" i="14"/>
  <c r="V572" i="14"/>
  <c r="W571" i="14"/>
  <c r="V571" i="14"/>
  <c r="W570" i="14"/>
  <c r="V570" i="14"/>
  <c r="W569" i="14"/>
  <c r="V569" i="14"/>
  <c r="W568" i="14"/>
  <c r="V568" i="14"/>
  <c r="W567" i="14"/>
  <c r="V567" i="14"/>
  <c r="W566" i="14"/>
  <c r="V566" i="14"/>
  <c r="W565" i="14"/>
  <c r="V565" i="14"/>
  <c r="W564" i="14"/>
  <c r="V564" i="14"/>
  <c r="W563" i="14"/>
  <c r="V563" i="14"/>
  <c r="W562" i="14"/>
  <c r="V562" i="14"/>
  <c r="W561" i="14"/>
  <c r="V561" i="14"/>
  <c r="W560" i="14"/>
  <c r="V560" i="14"/>
  <c r="W559" i="14"/>
  <c r="V559" i="14"/>
  <c r="W558" i="14"/>
  <c r="V558" i="14"/>
  <c r="W557" i="14"/>
  <c r="V557" i="14"/>
  <c r="W556" i="14"/>
  <c r="V556" i="14"/>
  <c r="W555" i="14"/>
  <c r="V555" i="14"/>
  <c r="W554" i="14"/>
  <c r="V554" i="14"/>
  <c r="W553" i="14"/>
  <c r="V553" i="14"/>
  <c r="W552" i="14"/>
  <c r="V552" i="14"/>
  <c r="W551" i="14"/>
  <c r="V551" i="14"/>
  <c r="W550" i="14"/>
  <c r="V550" i="14"/>
  <c r="W549" i="14"/>
  <c r="V549" i="14"/>
  <c r="W548" i="14"/>
  <c r="V548" i="14"/>
  <c r="W547" i="14"/>
  <c r="V547" i="14"/>
  <c r="W546" i="14"/>
  <c r="V546" i="14"/>
  <c r="W545" i="14"/>
  <c r="V545" i="14"/>
  <c r="W544" i="14"/>
  <c r="V544" i="14"/>
  <c r="W543" i="14"/>
  <c r="V543" i="14"/>
  <c r="W542" i="14"/>
  <c r="V542" i="14"/>
  <c r="W541" i="14"/>
  <c r="V541" i="14"/>
  <c r="W540" i="14"/>
  <c r="V540" i="14"/>
  <c r="W539" i="14"/>
  <c r="V539" i="14"/>
  <c r="W538" i="14"/>
  <c r="V538" i="14"/>
  <c r="W537" i="14"/>
  <c r="V537" i="14"/>
  <c r="W536" i="14"/>
  <c r="V536" i="14"/>
  <c r="W535" i="14"/>
  <c r="V535" i="14"/>
  <c r="W534" i="14"/>
  <c r="V534" i="14"/>
  <c r="W533" i="14"/>
  <c r="V533" i="14"/>
  <c r="W532" i="14"/>
  <c r="V532" i="14"/>
  <c r="W531" i="14"/>
  <c r="V531" i="14"/>
  <c r="W530" i="14"/>
  <c r="V530" i="14"/>
  <c r="W529" i="14"/>
  <c r="V529" i="14"/>
  <c r="W528" i="14"/>
  <c r="V528" i="14"/>
  <c r="W527" i="14"/>
  <c r="V527" i="14"/>
  <c r="W526" i="14"/>
  <c r="V526" i="14"/>
  <c r="W525" i="14"/>
  <c r="V525" i="14"/>
  <c r="W524" i="14"/>
  <c r="V524" i="14"/>
  <c r="W523" i="14"/>
  <c r="V523" i="14"/>
  <c r="W522" i="14"/>
  <c r="V522" i="14"/>
  <c r="W521" i="14"/>
  <c r="V521" i="14"/>
  <c r="W520" i="14"/>
  <c r="V520" i="14"/>
  <c r="W519" i="14"/>
  <c r="V519" i="14"/>
  <c r="W518" i="14"/>
  <c r="V518" i="14"/>
  <c r="W517" i="14"/>
  <c r="V517" i="14"/>
  <c r="W516" i="14"/>
  <c r="V516" i="14"/>
  <c r="W515" i="14"/>
  <c r="V515" i="14"/>
  <c r="W514" i="14"/>
  <c r="V514" i="14"/>
  <c r="W513" i="14"/>
  <c r="V513" i="14"/>
  <c r="W512" i="14"/>
  <c r="V512" i="14"/>
  <c r="W511" i="14"/>
  <c r="V511" i="14"/>
  <c r="W510" i="14"/>
  <c r="V510" i="14"/>
  <c r="W509" i="14"/>
  <c r="V509" i="14"/>
  <c r="W508" i="14"/>
  <c r="V508" i="14"/>
  <c r="W507" i="14"/>
  <c r="V507" i="14"/>
  <c r="W506" i="14"/>
  <c r="V506" i="14"/>
  <c r="W505" i="14"/>
  <c r="V505" i="14"/>
  <c r="W504" i="14"/>
  <c r="V504" i="14"/>
  <c r="W503" i="14"/>
  <c r="V503" i="14"/>
  <c r="W502" i="14"/>
  <c r="V502" i="14"/>
  <c r="W501" i="14"/>
  <c r="V501" i="14"/>
  <c r="W500" i="14"/>
  <c r="V500" i="14"/>
  <c r="W499" i="14"/>
  <c r="V499" i="14"/>
  <c r="W498" i="14"/>
  <c r="V498" i="14"/>
  <c r="W497" i="14"/>
  <c r="V497" i="14"/>
  <c r="W496" i="14"/>
  <c r="V496" i="14"/>
  <c r="W495" i="14"/>
  <c r="V495" i="14"/>
  <c r="W494" i="14"/>
  <c r="V494" i="14"/>
  <c r="W493" i="14"/>
  <c r="V493" i="14"/>
  <c r="W492" i="14"/>
  <c r="V492" i="14"/>
  <c r="W491" i="14"/>
  <c r="V491" i="14"/>
  <c r="W490" i="14"/>
  <c r="V490" i="14"/>
  <c r="W489" i="14"/>
  <c r="V489" i="14"/>
  <c r="W488" i="14"/>
  <c r="V488" i="14"/>
  <c r="W487" i="14"/>
  <c r="V487" i="14"/>
  <c r="W486" i="14"/>
  <c r="V486" i="14"/>
  <c r="W485" i="14"/>
  <c r="V485" i="14"/>
  <c r="W484" i="14"/>
  <c r="V484" i="14"/>
  <c r="W483" i="14"/>
  <c r="V483" i="14"/>
  <c r="W482" i="14"/>
  <c r="V482" i="14"/>
  <c r="W481" i="14"/>
  <c r="V481" i="14"/>
  <c r="W480" i="14"/>
  <c r="V480" i="14"/>
  <c r="W479" i="14"/>
  <c r="V479" i="14"/>
  <c r="W478" i="14"/>
  <c r="V478" i="14"/>
  <c r="W477" i="14"/>
  <c r="V477" i="14"/>
  <c r="W476" i="14"/>
  <c r="V476" i="14"/>
  <c r="W475" i="14"/>
  <c r="V475" i="14"/>
  <c r="W474" i="14"/>
  <c r="V474" i="14"/>
  <c r="W473" i="14"/>
  <c r="V473" i="14"/>
  <c r="W472" i="14"/>
  <c r="V472" i="14"/>
  <c r="W471" i="14"/>
  <c r="V471" i="14"/>
  <c r="W470" i="14"/>
  <c r="V470" i="14"/>
  <c r="W469" i="14"/>
  <c r="V469" i="14"/>
  <c r="W468" i="14"/>
  <c r="V468" i="14"/>
  <c r="W467" i="14"/>
  <c r="V467" i="14"/>
  <c r="W466" i="14"/>
  <c r="V466" i="14"/>
  <c r="W465" i="14"/>
  <c r="V465" i="14"/>
  <c r="W464" i="14"/>
  <c r="V464" i="14"/>
  <c r="W463" i="14"/>
  <c r="V463" i="14"/>
  <c r="W462" i="14"/>
  <c r="V462" i="14"/>
  <c r="W461" i="14"/>
  <c r="V461" i="14"/>
  <c r="W460" i="14"/>
  <c r="V460" i="14"/>
  <c r="W459" i="14"/>
  <c r="V459" i="14"/>
  <c r="W458" i="14"/>
  <c r="V458" i="14"/>
  <c r="W457" i="14"/>
  <c r="V457" i="14"/>
  <c r="W456" i="14"/>
  <c r="V456" i="14"/>
  <c r="W455" i="14"/>
  <c r="V455" i="14"/>
  <c r="W454" i="14"/>
  <c r="V454" i="14"/>
  <c r="W453" i="14"/>
  <c r="V453" i="14"/>
  <c r="W452" i="14"/>
  <c r="V452" i="14"/>
  <c r="W451" i="14"/>
  <c r="V451" i="14"/>
  <c r="W450" i="14"/>
  <c r="V450" i="14"/>
  <c r="W449" i="14"/>
  <c r="V449" i="14"/>
  <c r="W448" i="14"/>
  <c r="V448" i="14"/>
  <c r="W447" i="14"/>
  <c r="V447" i="14"/>
  <c r="W446" i="14"/>
  <c r="V446" i="14"/>
  <c r="W445" i="14"/>
  <c r="V445" i="14"/>
  <c r="W444" i="14"/>
  <c r="V444" i="14"/>
  <c r="W443" i="14"/>
  <c r="V443" i="14"/>
  <c r="W442" i="14"/>
  <c r="V442" i="14"/>
  <c r="W441" i="14"/>
  <c r="V441" i="14"/>
  <c r="W440" i="14"/>
  <c r="V440" i="14"/>
  <c r="W439" i="14"/>
  <c r="V439" i="14"/>
  <c r="W438" i="14"/>
  <c r="V438" i="14"/>
  <c r="W437" i="14"/>
  <c r="V437" i="14"/>
  <c r="W436" i="14"/>
  <c r="V436" i="14"/>
  <c r="W435" i="14"/>
  <c r="V435" i="14"/>
  <c r="W434" i="14"/>
  <c r="V434" i="14"/>
  <c r="W433" i="14"/>
  <c r="V433" i="14"/>
  <c r="W432" i="14"/>
  <c r="V432" i="14"/>
  <c r="W431" i="14"/>
  <c r="V431" i="14"/>
  <c r="W430" i="14"/>
  <c r="V430" i="14"/>
  <c r="W429" i="14"/>
  <c r="V429" i="14"/>
  <c r="W428" i="14"/>
  <c r="V428" i="14"/>
  <c r="W427" i="14"/>
  <c r="V427" i="14"/>
  <c r="W426" i="14"/>
  <c r="V426" i="14"/>
  <c r="W425" i="14"/>
  <c r="V425" i="14"/>
  <c r="W424" i="14"/>
  <c r="V424" i="14"/>
  <c r="W423" i="14"/>
  <c r="V423" i="14"/>
  <c r="W422" i="14"/>
  <c r="V422" i="14"/>
  <c r="W421" i="14"/>
  <c r="V421" i="14"/>
  <c r="W420" i="14"/>
  <c r="V420" i="14"/>
  <c r="W419" i="14"/>
  <c r="V419" i="14"/>
  <c r="W418" i="14"/>
  <c r="V418" i="14"/>
  <c r="W417" i="14"/>
  <c r="V417" i="14"/>
  <c r="W416" i="14"/>
  <c r="V416" i="14"/>
  <c r="W415" i="14"/>
  <c r="V415" i="14"/>
  <c r="W414" i="14"/>
  <c r="V414" i="14"/>
  <c r="W413" i="14"/>
  <c r="V413" i="14"/>
  <c r="W412" i="14"/>
  <c r="V412" i="14"/>
  <c r="W411" i="14"/>
  <c r="V411" i="14"/>
  <c r="W410" i="14"/>
  <c r="V410" i="14"/>
  <c r="W409" i="14"/>
  <c r="V409" i="14"/>
  <c r="W408" i="14"/>
  <c r="V408" i="14"/>
  <c r="W407" i="14"/>
  <c r="V407" i="14"/>
  <c r="W406" i="14"/>
  <c r="V406" i="14"/>
  <c r="W405" i="14"/>
  <c r="V405" i="14"/>
  <c r="W404" i="14"/>
  <c r="V404" i="14"/>
  <c r="W403" i="14"/>
  <c r="V403" i="14"/>
  <c r="W402" i="14"/>
  <c r="V402" i="14"/>
  <c r="W401" i="14"/>
  <c r="V401" i="14"/>
  <c r="W400" i="14"/>
  <c r="V400" i="14"/>
  <c r="W399" i="14"/>
  <c r="V399" i="14"/>
  <c r="W398" i="14"/>
  <c r="V398" i="14"/>
  <c r="W397" i="14"/>
  <c r="V397" i="14"/>
  <c r="W396" i="14"/>
  <c r="V396" i="14"/>
  <c r="W395" i="14"/>
  <c r="V395" i="14"/>
  <c r="W394" i="14"/>
  <c r="V394" i="14"/>
  <c r="W393" i="14"/>
  <c r="V393" i="14"/>
  <c r="W392" i="14"/>
  <c r="V392" i="14"/>
  <c r="W391" i="14"/>
  <c r="V391" i="14"/>
  <c r="W390" i="14"/>
  <c r="V390" i="14"/>
  <c r="W389" i="14"/>
  <c r="V389" i="14"/>
  <c r="W388" i="14"/>
  <c r="V388" i="14"/>
  <c r="W387" i="14"/>
  <c r="V387" i="14"/>
  <c r="W386" i="14"/>
  <c r="V386" i="14"/>
  <c r="W385" i="14"/>
  <c r="V385" i="14"/>
  <c r="W384" i="14"/>
  <c r="V384" i="14"/>
  <c r="W383" i="14"/>
  <c r="V383" i="14"/>
  <c r="W382" i="14"/>
  <c r="V382" i="14"/>
  <c r="W381" i="14"/>
  <c r="V381" i="14"/>
  <c r="W380" i="14"/>
  <c r="V380" i="14"/>
  <c r="W379" i="14"/>
  <c r="V379" i="14"/>
  <c r="W378" i="14"/>
  <c r="V378" i="14"/>
  <c r="W377" i="14"/>
  <c r="V377" i="14"/>
  <c r="W376" i="14"/>
  <c r="V376" i="14"/>
  <c r="W375" i="14"/>
  <c r="V375" i="14"/>
  <c r="W374" i="14"/>
  <c r="V374" i="14"/>
  <c r="W373" i="14"/>
  <c r="V373" i="14"/>
  <c r="W372" i="14"/>
  <c r="V372" i="14"/>
  <c r="W371" i="14"/>
  <c r="V371" i="14"/>
  <c r="W370" i="14"/>
  <c r="V370" i="14"/>
  <c r="W369" i="14"/>
  <c r="V369" i="14"/>
  <c r="W368" i="14"/>
  <c r="V368" i="14"/>
  <c r="W367" i="14"/>
  <c r="V367" i="14"/>
  <c r="W366" i="14"/>
  <c r="V366" i="14"/>
  <c r="W365" i="14"/>
  <c r="V365" i="14"/>
  <c r="W364" i="14"/>
  <c r="V364" i="14"/>
  <c r="W363" i="14"/>
  <c r="V363" i="14"/>
  <c r="W362" i="14"/>
  <c r="V362" i="14"/>
  <c r="W361" i="14"/>
  <c r="V361" i="14"/>
  <c r="W360" i="14"/>
  <c r="V360" i="14"/>
  <c r="W359" i="14"/>
  <c r="V359" i="14"/>
  <c r="W358" i="14"/>
  <c r="V358" i="14"/>
  <c r="W357" i="14"/>
  <c r="V357" i="14"/>
  <c r="W356" i="14"/>
  <c r="V356" i="14"/>
  <c r="W355" i="14"/>
  <c r="V355" i="14"/>
  <c r="W354" i="14"/>
  <c r="V354" i="14"/>
  <c r="W353" i="14"/>
  <c r="V353" i="14"/>
  <c r="W352" i="14"/>
  <c r="V352" i="14"/>
  <c r="W351" i="14"/>
  <c r="V351" i="14"/>
  <c r="W350" i="14"/>
  <c r="V350" i="14"/>
  <c r="W349" i="14"/>
  <c r="V349" i="14"/>
  <c r="W348" i="14"/>
  <c r="V348" i="14"/>
  <c r="W347" i="14"/>
  <c r="V347" i="14"/>
  <c r="W346" i="14"/>
  <c r="V346" i="14"/>
  <c r="W345" i="14"/>
  <c r="V345" i="14"/>
  <c r="W344" i="14"/>
  <c r="V344" i="14"/>
  <c r="W343" i="14"/>
  <c r="V343" i="14"/>
  <c r="W342" i="14"/>
  <c r="V342" i="14"/>
  <c r="W341" i="14"/>
  <c r="V341" i="14"/>
  <c r="W340" i="14"/>
  <c r="V340" i="14"/>
  <c r="W339" i="14"/>
  <c r="V339" i="14"/>
  <c r="W338" i="14"/>
  <c r="V338" i="14"/>
  <c r="W337" i="14"/>
  <c r="V337" i="14"/>
  <c r="W336" i="14"/>
  <c r="V336" i="14"/>
  <c r="W335" i="14"/>
  <c r="V335" i="14"/>
  <c r="W334" i="14"/>
  <c r="V334" i="14"/>
  <c r="W333" i="14"/>
  <c r="V333" i="14"/>
  <c r="W332" i="14"/>
  <c r="V332" i="14"/>
  <c r="W331" i="14"/>
  <c r="V331" i="14"/>
  <c r="W330" i="14"/>
  <c r="V330" i="14"/>
  <c r="W329" i="14"/>
  <c r="V329" i="14"/>
  <c r="W328" i="14"/>
  <c r="V328" i="14"/>
  <c r="W327" i="14"/>
  <c r="V327" i="14"/>
  <c r="W326" i="14"/>
  <c r="V326" i="14"/>
  <c r="W325" i="14"/>
  <c r="V325" i="14"/>
  <c r="W324" i="14"/>
  <c r="V324" i="14"/>
  <c r="W323" i="14"/>
  <c r="V323" i="14"/>
  <c r="W322" i="14"/>
  <c r="V322" i="14"/>
  <c r="W321" i="14"/>
  <c r="V321" i="14"/>
  <c r="W320" i="14"/>
  <c r="V320" i="14"/>
  <c r="W319" i="14"/>
  <c r="V319" i="14"/>
  <c r="W318" i="14"/>
  <c r="V318" i="14"/>
  <c r="W317" i="14"/>
  <c r="V317" i="14"/>
  <c r="W316" i="14"/>
  <c r="V316" i="14"/>
  <c r="W315" i="14"/>
  <c r="V315" i="14"/>
  <c r="W314" i="14"/>
  <c r="V314" i="14"/>
  <c r="W313" i="14"/>
  <c r="V313" i="14"/>
  <c r="W312" i="14"/>
  <c r="V312" i="14"/>
  <c r="W311" i="14"/>
  <c r="V311" i="14"/>
  <c r="W310" i="14"/>
  <c r="V310" i="14"/>
  <c r="W309" i="14"/>
  <c r="V309" i="14"/>
  <c r="W308" i="14"/>
  <c r="V308" i="14"/>
  <c r="W307" i="14"/>
  <c r="V307" i="14"/>
  <c r="W306" i="14"/>
  <c r="V306" i="14"/>
  <c r="W305" i="14"/>
  <c r="V305" i="14"/>
  <c r="W304" i="14"/>
  <c r="V304" i="14"/>
  <c r="W303" i="14"/>
  <c r="V303" i="14"/>
  <c r="W302" i="14"/>
  <c r="V302" i="14"/>
  <c r="W301" i="14"/>
  <c r="V301" i="14"/>
  <c r="W300" i="14"/>
  <c r="V300" i="14"/>
  <c r="W299" i="14"/>
  <c r="V299" i="14"/>
  <c r="W298" i="14"/>
  <c r="V298" i="14"/>
  <c r="W297" i="14"/>
  <c r="V297" i="14"/>
  <c r="W296" i="14"/>
  <c r="V296" i="14"/>
  <c r="W295" i="14"/>
  <c r="V295" i="14"/>
  <c r="W294" i="14"/>
  <c r="V294" i="14"/>
  <c r="W293" i="14"/>
  <c r="V293" i="14"/>
  <c r="W292" i="14"/>
  <c r="V292" i="14"/>
  <c r="W291" i="14"/>
  <c r="V291" i="14"/>
  <c r="W290" i="14"/>
  <c r="V290" i="14"/>
  <c r="W289" i="14"/>
  <c r="V289" i="14"/>
  <c r="W288" i="14"/>
  <c r="V288" i="14"/>
  <c r="W287" i="14"/>
  <c r="V287" i="14"/>
  <c r="W286" i="14"/>
  <c r="V286" i="14"/>
  <c r="W285" i="14"/>
  <c r="V285" i="14"/>
  <c r="W284" i="14"/>
  <c r="V284" i="14"/>
  <c r="W283" i="14"/>
  <c r="V283" i="14"/>
  <c r="W282" i="14"/>
  <c r="V282" i="14"/>
  <c r="W281" i="14"/>
  <c r="V281" i="14"/>
  <c r="W280" i="14"/>
  <c r="V280" i="14"/>
  <c r="W279" i="14"/>
  <c r="V279" i="14"/>
  <c r="W278" i="14"/>
  <c r="V278" i="14"/>
  <c r="W277" i="14"/>
  <c r="V277" i="14"/>
  <c r="W276" i="14"/>
  <c r="V276" i="14"/>
  <c r="W275" i="14"/>
  <c r="V275" i="14"/>
  <c r="W274" i="14"/>
  <c r="V274" i="14"/>
  <c r="W273" i="14"/>
  <c r="V273" i="14"/>
  <c r="W272" i="14"/>
  <c r="V272" i="14"/>
  <c r="W271" i="14"/>
  <c r="V271" i="14"/>
  <c r="W270" i="14"/>
  <c r="V270" i="14"/>
  <c r="W269" i="14"/>
  <c r="V269" i="14"/>
  <c r="W268" i="14"/>
  <c r="V268" i="14"/>
  <c r="W267" i="14"/>
  <c r="V267" i="14"/>
  <c r="W266" i="14"/>
  <c r="V266" i="14"/>
  <c r="W265" i="14"/>
  <c r="V265" i="14"/>
  <c r="W264" i="14"/>
  <c r="V264" i="14"/>
  <c r="W263" i="14"/>
  <c r="V263" i="14"/>
  <c r="W262" i="14"/>
  <c r="V262" i="14"/>
  <c r="W261" i="14"/>
  <c r="V261" i="14"/>
  <c r="W260" i="14"/>
  <c r="V260" i="14"/>
  <c r="W259" i="14"/>
  <c r="V259" i="14"/>
  <c r="W258" i="14"/>
  <c r="V258" i="14"/>
  <c r="W257" i="14"/>
  <c r="V257" i="14"/>
  <c r="W256" i="14"/>
  <c r="V256" i="14"/>
  <c r="W255" i="14"/>
  <c r="V255" i="14"/>
  <c r="W254" i="14"/>
  <c r="V254" i="14"/>
  <c r="W253" i="14"/>
  <c r="V253" i="14"/>
  <c r="W252" i="14"/>
  <c r="V252" i="14"/>
  <c r="W251" i="14"/>
  <c r="V251" i="14"/>
  <c r="W250" i="14"/>
  <c r="V250" i="14"/>
  <c r="W249" i="14"/>
  <c r="V249" i="14"/>
  <c r="W248" i="14"/>
  <c r="V248" i="14"/>
  <c r="W247" i="14"/>
  <c r="V247" i="14"/>
  <c r="W246" i="14"/>
  <c r="V246" i="14"/>
  <c r="W245" i="14"/>
  <c r="V245" i="14"/>
  <c r="W244" i="14"/>
  <c r="V244" i="14"/>
  <c r="W243" i="14"/>
  <c r="V243" i="14"/>
  <c r="W242" i="14"/>
  <c r="V242" i="14"/>
  <c r="W241" i="14"/>
  <c r="V241" i="14"/>
  <c r="W240" i="14"/>
  <c r="V240" i="14"/>
  <c r="W239" i="14"/>
  <c r="V239" i="14"/>
  <c r="W238" i="14"/>
  <c r="V238" i="14"/>
  <c r="W237" i="14"/>
  <c r="V237" i="14"/>
  <c r="W236" i="14"/>
  <c r="V236" i="14"/>
  <c r="W235" i="14"/>
  <c r="V235" i="14"/>
  <c r="W234" i="14"/>
  <c r="V234" i="14"/>
  <c r="W233" i="14"/>
  <c r="V233" i="14"/>
  <c r="W232" i="14"/>
  <c r="V232" i="14"/>
  <c r="W231" i="14"/>
  <c r="V231" i="14"/>
  <c r="W230" i="14"/>
  <c r="V230" i="14"/>
  <c r="W229" i="14"/>
  <c r="V229" i="14"/>
  <c r="W228" i="14"/>
  <c r="V228" i="14"/>
  <c r="W227" i="14"/>
  <c r="V227" i="14"/>
  <c r="W226" i="14"/>
  <c r="V226" i="14"/>
  <c r="W225" i="14"/>
  <c r="V225" i="14"/>
  <c r="W224" i="14"/>
  <c r="V224" i="14"/>
  <c r="W223" i="14"/>
  <c r="V223" i="14"/>
  <c r="W222" i="14"/>
  <c r="V222" i="14"/>
  <c r="W221" i="14"/>
  <c r="V221" i="14"/>
  <c r="W220" i="14"/>
  <c r="V220" i="14"/>
  <c r="W219" i="14"/>
  <c r="V219" i="14"/>
  <c r="W218" i="14"/>
  <c r="V218" i="14"/>
  <c r="W217" i="14"/>
  <c r="V217" i="14"/>
  <c r="W216" i="14"/>
  <c r="V216" i="14"/>
  <c r="W215" i="14"/>
  <c r="V215" i="14"/>
  <c r="W214" i="14"/>
  <c r="V214" i="14"/>
  <c r="W213" i="14"/>
  <c r="V213" i="14"/>
  <c r="W212" i="14"/>
  <c r="V212" i="14"/>
  <c r="W211" i="14"/>
  <c r="V211" i="14"/>
  <c r="W210" i="14"/>
  <c r="V210" i="14"/>
  <c r="W209" i="14"/>
  <c r="V209" i="14"/>
  <c r="W208" i="14"/>
  <c r="V208" i="14"/>
  <c r="W207" i="14"/>
  <c r="V207" i="14"/>
  <c r="W206" i="14"/>
  <c r="V206" i="14"/>
  <c r="W205" i="14"/>
  <c r="V205" i="14"/>
  <c r="W204" i="14"/>
  <c r="V204" i="14"/>
  <c r="W203" i="14"/>
  <c r="V203" i="14"/>
  <c r="W202" i="14"/>
  <c r="V202" i="14"/>
  <c r="W201" i="14"/>
  <c r="V201" i="14"/>
  <c r="W200" i="14"/>
  <c r="V200" i="14"/>
  <c r="W199" i="14"/>
  <c r="V199" i="14"/>
  <c r="W198" i="14"/>
  <c r="V198" i="14"/>
  <c r="W197" i="14"/>
  <c r="V197" i="14"/>
  <c r="W196" i="14"/>
  <c r="V196" i="14"/>
  <c r="W195" i="14"/>
  <c r="V195" i="14"/>
  <c r="W194" i="14"/>
  <c r="V194" i="14"/>
  <c r="W193" i="14"/>
  <c r="V193" i="14"/>
  <c r="W192" i="14"/>
  <c r="V192" i="14"/>
  <c r="W191" i="14"/>
  <c r="V191" i="14"/>
  <c r="W190" i="14"/>
  <c r="V190" i="14"/>
  <c r="W189" i="14"/>
  <c r="V189" i="14"/>
  <c r="W188" i="14"/>
  <c r="V188" i="14"/>
  <c r="W187" i="14"/>
  <c r="V187" i="14"/>
  <c r="W186" i="14"/>
  <c r="V186" i="14"/>
  <c r="W185" i="14"/>
  <c r="V185" i="14"/>
  <c r="W184" i="14"/>
  <c r="V184" i="14"/>
  <c r="W183" i="14"/>
  <c r="V183" i="14"/>
  <c r="W182" i="14"/>
  <c r="V182" i="14"/>
  <c r="W181" i="14"/>
  <c r="V181" i="14"/>
  <c r="W180" i="14"/>
  <c r="V180" i="14"/>
  <c r="W179" i="14"/>
  <c r="V179" i="14"/>
  <c r="W178" i="14"/>
  <c r="V178" i="14"/>
  <c r="W177" i="14"/>
  <c r="V177" i="14"/>
  <c r="W176" i="14"/>
  <c r="V176" i="14"/>
  <c r="W175" i="14"/>
  <c r="V175" i="14"/>
  <c r="W174" i="14"/>
  <c r="V174" i="14"/>
  <c r="W173" i="14"/>
  <c r="V173" i="14"/>
  <c r="W172" i="14"/>
  <c r="V172" i="14"/>
  <c r="W171" i="14"/>
  <c r="V171" i="14"/>
  <c r="W170" i="14"/>
  <c r="V170" i="14"/>
  <c r="W169" i="14"/>
  <c r="V169" i="14"/>
  <c r="W168" i="14"/>
  <c r="V168" i="14"/>
  <c r="W167" i="14"/>
  <c r="V167" i="14"/>
  <c r="W166" i="14"/>
  <c r="V166" i="14"/>
  <c r="W165" i="14"/>
  <c r="V165" i="14"/>
  <c r="W164" i="14"/>
  <c r="V164" i="14"/>
  <c r="W163" i="14"/>
  <c r="V163" i="14"/>
  <c r="W162" i="14"/>
  <c r="V162" i="14"/>
  <c r="W161" i="14"/>
  <c r="V161" i="14"/>
  <c r="W160" i="14"/>
  <c r="V160" i="14"/>
  <c r="W159" i="14"/>
  <c r="V159" i="14"/>
  <c r="W158" i="14"/>
  <c r="V158" i="14"/>
  <c r="W157" i="14"/>
  <c r="V157" i="14"/>
  <c r="W156" i="14"/>
  <c r="V156" i="14"/>
  <c r="W155" i="14"/>
  <c r="V155" i="14"/>
  <c r="W154" i="14"/>
  <c r="V154" i="14"/>
  <c r="W153" i="14"/>
  <c r="V153" i="14"/>
  <c r="W152" i="14"/>
  <c r="V152" i="14"/>
  <c r="W151" i="14"/>
  <c r="V151" i="14"/>
  <c r="W150" i="14"/>
  <c r="V150" i="14"/>
  <c r="W149" i="14"/>
  <c r="V149" i="14"/>
  <c r="W148" i="14"/>
  <c r="V148" i="14"/>
  <c r="W147" i="14"/>
  <c r="V147" i="14"/>
  <c r="W146" i="14"/>
  <c r="V146" i="14"/>
  <c r="W145" i="14"/>
  <c r="V145" i="14"/>
  <c r="W144" i="14"/>
  <c r="V144" i="14"/>
  <c r="W143" i="14"/>
  <c r="V143" i="14"/>
  <c r="W142" i="14"/>
  <c r="V142" i="14"/>
  <c r="W141" i="14"/>
  <c r="V141" i="14"/>
  <c r="W140" i="14"/>
  <c r="V140" i="14"/>
  <c r="W139" i="14"/>
  <c r="V139" i="14"/>
  <c r="W138" i="14"/>
  <c r="V138" i="14"/>
  <c r="W137" i="14"/>
  <c r="V137" i="14"/>
  <c r="W136" i="14"/>
  <c r="V136" i="14"/>
  <c r="W135" i="14"/>
  <c r="V135" i="14"/>
  <c r="W134" i="14"/>
  <c r="V134" i="14"/>
  <c r="W133" i="14"/>
  <c r="V133" i="14"/>
  <c r="W132" i="14"/>
  <c r="V132" i="14"/>
  <c r="W131" i="14"/>
  <c r="V131" i="14"/>
  <c r="W130" i="14"/>
  <c r="V130" i="14"/>
  <c r="W129" i="14"/>
  <c r="V129" i="14"/>
  <c r="W128" i="14"/>
  <c r="V128" i="14"/>
  <c r="W127" i="14"/>
  <c r="V127" i="14"/>
  <c r="W126" i="14"/>
  <c r="V126" i="14"/>
  <c r="W125" i="14"/>
  <c r="V125" i="14"/>
  <c r="W124" i="14"/>
  <c r="V124" i="14"/>
  <c r="W123" i="14"/>
  <c r="V123" i="14"/>
  <c r="W122" i="14"/>
  <c r="V122" i="14"/>
  <c r="W121" i="14"/>
  <c r="V121" i="14"/>
  <c r="W120" i="14"/>
  <c r="V120" i="14"/>
  <c r="W119" i="14"/>
  <c r="V119" i="14"/>
  <c r="W118" i="14"/>
  <c r="V118" i="14"/>
  <c r="W117" i="14"/>
  <c r="V117" i="14"/>
  <c r="W116" i="14"/>
  <c r="V116" i="14"/>
  <c r="W115" i="14"/>
  <c r="V115" i="14"/>
  <c r="W114" i="14"/>
  <c r="V114" i="14"/>
  <c r="W113" i="14"/>
  <c r="V113" i="14"/>
  <c r="W112" i="14"/>
  <c r="V112" i="14"/>
  <c r="W111" i="14"/>
  <c r="V111" i="14"/>
  <c r="W110" i="14"/>
  <c r="V110" i="14"/>
  <c r="W109" i="14"/>
  <c r="V109" i="14"/>
  <c r="W108" i="14"/>
  <c r="V108" i="14"/>
  <c r="W107" i="14"/>
  <c r="V107" i="14"/>
  <c r="W106" i="14"/>
  <c r="V106" i="14"/>
  <c r="W105" i="14"/>
  <c r="V105" i="14"/>
  <c r="W104" i="14"/>
  <c r="V104" i="14"/>
  <c r="W103" i="14"/>
  <c r="V103" i="14"/>
  <c r="W102" i="14"/>
  <c r="V102" i="14"/>
  <c r="W101" i="14"/>
  <c r="V101" i="14"/>
  <c r="W100" i="14"/>
  <c r="V100" i="14"/>
  <c r="W99" i="14"/>
  <c r="V99" i="14"/>
  <c r="W98" i="14"/>
  <c r="V98" i="14"/>
  <c r="W97" i="14"/>
  <c r="V97" i="14"/>
  <c r="W96" i="14"/>
  <c r="V96" i="14"/>
  <c r="W95" i="14"/>
  <c r="V95" i="14"/>
  <c r="W94" i="14"/>
  <c r="V94" i="14"/>
  <c r="W93" i="14"/>
  <c r="V93" i="14"/>
  <c r="W92" i="14"/>
  <c r="V92" i="14"/>
  <c r="W91" i="14"/>
  <c r="V91" i="14"/>
  <c r="W90" i="14"/>
  <c r="V90" i="14"/>
  <c r="W89" i="14"/>
  <c r="V89" i="14"/>
  <c r="W88" i="14"/>
  <c r="V88" i="14"/>
  <c r="W87" i="14"/>
  <c r="V87" i="14"/>
  <c r="W86" i="14"/>
  <c r="V86" i="14"/>
  <c r="W85" i="14"/>
  <c r="V85" i="14"/>
  <c r="W84" i="14"/>
  <c r="V84" i="14"/>
  <c r="W83" i="14"/>
  <c r="V83" i="14"/>
  <c r="W82" i="14"/>
  <c r="V82" i="14"/>
  <c r="W81" i="14"/>
  <c r="V81" i="14"/>
  <c r="W80" i="14"/>
  <c r="V80" i="14"/>
  <c r="W79" i="14"/>
  <c r="V79" i="14"/>
  <c r="W78" i="14"/>
  <c r="V78" i="14"/>
  <c r="W77" i="14"/>
  <c r="V77" i="14"/>
  <c r="W76" i="14"/>
  <c r="V76" i="14"/>
  <c r="W75" i="14"/>
  <c r="V75" i="14"/>
  <c r="W74" i="14"/>
  <c r="V74" i="14"/>
  <c r="W73" i="14"/>
  <c r="V73" i="14"/>
  <c r="W72" i="14"/>
  <c r="V72" i="14"/>
  <c r="W71" i="14"/>
  <c r="V71" i="14"/>
  <c r="W70" i="14"/>
  <c r="V70" i="14"/>
  <c r="W69" i="14"/>
  <c r="V69" i="14"/>
  <c r="W68" i="14"/>
  <c r="V68" i="14"/>
  <c r="W67" i="14"/>
  <c r="V67" i="14"/>
  <c r="W66" i="14"/>
  <c r="V66" i="14"/>
  <c r="W65" i="14"/>
  <c r="V65" i="14"/>
  <c r="W64" i="14"/>
  <c r="V64" i="14"/>
  <c r="W63" i="14"/>
  <c r="V63" i="14"/>
  <c r="W62" i="14"/>
  <c r="V62" i="14"/>
  <c r="W61" i="14"/>
  <c r="V61" i="14"/>
  <c r="W60" i="14"/>
  <c r="V60" i="14"/>
  <c r="W59" i="14"/>
  <c r="V59" i="14"/>
  <c r="W58" i="14"/>
  <c r="V58" i="14"/>
  <c r="W57" i="14"/>
  <c r="V57" i="14"/>
  <c r="W56" i="14"/>
  <c r="V56" i="14"/>
  <c r="W55" i="14"/>
  <c r="V55" i="14"/>
  <c r="W54" i="14"/>
  <c r="V54" i="14"/>
  <c r="W53" i="14"/>
  <c r="V53" i="14"/>
  <c r="W52" i="14"/>
  <c r="V52" i="14"/>
  <c r="W51" i="14"/>
  <c r="V51" i="14"/>
  <c r="W50" i="14"/>
  <c r="V50" i="14"/>
  <c r="W49" i="14"/>
  <c r="V49" i="14"/>
  <c r="W48" i="14"/>
  <c r="V48" i="14"/>
  <c r="W47" i="14"/>
  <c r="V47" i="14"/>
  <c r="W46" i="14"/>
  <c r="V46" i="14"/>
  <c r="W45" i="14"/>
  <c r="V45" i="14"/>
  <c r="W44" i="14"/>
  <c r="V44" i="14"/>
  <c r="W43" i="14"/>
  <c r="V43" i="14"/>
  <c r="W42" i="14"/>
  <c r="V42" i="14"/>
  <c r="W41" i="14"/>
  <c r="V41" i="14"/>
  <c r="W40" i="14"/>
  <c r="V40" i="14"/>
  <c r="W39" i="14"/>
  <c r="V39" i="14"/>
  <c r="W38" i="14"/>
  <c r="V38" i="14"/>
  <c r="W37" i="14"/>
  <c r="V37" i="14"/>
  <c r="W36" i="14"/>
  <c r="V36" i="14"/>
  <c r="W35" i="14"/>
  <c r="V35" i="14"/>
  <c r="W34" i="14"/>
  <c r="V34" i="14"/>
  <c r="W33" i="14"/>
  <c r="V33" i="14"/>
  <c r="W32" i="14"/>
  <c r="V32" i="14"/>
  <c r="W31" i="14"/>
  <c r="V31" i="14"/>
  <c r="W30" i="14"/>
  <c r="V30" i="14"/>
  <c r="W29" i="14"/>
  <c r="V29" i="14"/>
  <c r="W28" i="14"/>
  <c r="V28" i="14"/>
  <c r="W27" i="14"/>
  <c r="V27" i="14"/>
  <c r="W26" i="14"/>
  <c r="V26" i="14"/>
  <c r="W25" i="14"/>
  <c r="V25" i="14"/>
  <c r="W24" i="14"/>
  <c r="V24" i="14"/>
  <c r="W23" i="14"/>
  <c r="V23" i="14"/>
  <c r="W22" i="14"/>
  <c r="V22" i="14"/>
  <c r="W21" i="14"/>
  <c r="V21" i="14"/>
  <c r="W20" i="14"/>
  <c r="V20" i="14"/>
  <c r="W19" i="14"/>
  <c r="V19" i="14"/>
  <c r="W18" i="14"/>
  <c r="V18" i="14"/>
  <c r="W17" i="14"/>
  <c r="V17" i="14"/>
  <c r="W16" i="14"/>
  <c r="V16" i="14"/>
  <c r="W15" i="14"/>
  <c r="V15" i="14"/>
  <c r="W14" i="14"/>
  <c r="V14" i="14"/>
  <c r="Q7" i="14"/>
  <c r="O11" i="14" l="1"/>
  <c r="W11" i="14" s="1"/>
  <c r="P11" i="14"/>
  <c r="I9" i="14"/>
  <c r="P10" i="14"/>
  <c r="O12" i="14"/>
  <c r="W12" i="14" s="1"/>
  <c r="L2" i="14"/>
  <c r="L1" i="14"/>
  <c r="L4" i="14" s="1"/>
  <c r="L5" i="14" s="1"/>
  <c r="R7" i="14"/>
  <c r="M1" i="14"/>
  <c r="P1" i="14" s="1"/>
  <c r="M3" i="14"/>
  <c r="P12" i="14"/>
  <c r="O9" i="14"/>
  <c r="W9" i="14" s="1"/>
  <c r="M6" i="14" s="1"/>
  <c r="M2" i="14"/>
  <c r="P7" i="14" l="1"/>
  <c r="P2" i="14"/>
  <c r="J2" i="14"/>
  <c r="J1" i="14"/>
  <c r="M5" i="14"/>
  <c r="M4" i="14"/>
  <c r="P4"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5">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1"/>
        </ext>
      </extLst>
    </bk>
    <bk>
      <extLst>
        <ext uri="{3e2802c4-a4d2-4d8b-9148-e3be6c30e623}">
          <xlrd:rvb i="14"/>
        </ext>
      </extLst>
    </bk>
  </futureMetadata>
  <cellMetadata count="1">
    <bk>
      <rc t="1" v="0"/>
    </bk>
  </cellMetadata>
  <valueMetadata count="5">
    <bk>
      <rc t="2" v="0"/>
    </bk>
    <bk>
      <rc t="2" v="1"/>
    </bk>
    <bk>
      <rc t="2" v="2"/>
    </bk>
    <bk>
      <rc t="2" v="3"/>
    </bk>
    <bk>
      <rc t="2" v="4"/>
    </bk>
  </valueMetadata>
</metadata>
</file>

<file path=xl/sharedStrings.xml><?xml version="1.0" encoding="utf-8"?>
<sst xmlns="http://schemas.openxmlformats.org/spreadsheetml/2006/main" count="93" uniqueCount="75">
  <si>
    <t>Quantità</t>
  </si>
  <si>
    <t>R/D</t>
  </si>
  <si>
    <t>ID</t>
  </si>
  <si>
    <t>COD</t>
  </si>
  <si>
    <t>segnale</t>
  </si>
  <si>
    <t>Data in</t>
  </si>
  <si>
    <t>Data out</t>
  </si>
  <si>
    <t>prezzo</t>
  </si>
  <si>
    <t>Euro</t>
  </si>
  <si>
    <t>prezzo
chiusura</t>
  </si>
  <si>
    <t>risultato</t>
  </si>
  <si>
    <t>comm.</t>
  </si>
  <si>
    <t>note</t>
  </si>
  <si>
    <t>Lezioni</t>
  </si>
  <si>
    <t>A</t>
  </si>
  <si>
    <t>PUT SPREAD</t>
  </si>
  <si>
    <t>R</t>
  </si>
  <si>
    <t xml:space="preserve">Data SC. </t>
  </si>
  <si>
    <t>CALL SPREAD</t>
  </si>
  <si>
    <t>Rischio</t>
  </si>
  <si>
    <t>BEAR SPREAD</t>
  </si>
  <si>
    <t>SHORT BUTTERFLY</t>
  </si>
  <si>
    <t>IRON CONDOR</t>
  </si>
  <si>
    <t>Strike</t>
  </si>
  <si>
    <t>COVERED CALL</t>
  </si>
  <si>
    <t>NAKED PUT</t>
  </si>
  <si>
    <t>BULL PUT SPREAD</t>
  </si>
  <si>
    <t>SHORT PUT SPREAD</t>
  </si>
  <si>
    <t>NAKED CALL</t>
  </si>
  <si>
    <t>Acquisto
Sottost</t>
  </si>
  <si>
    <t>SPREAD DIAGONAL</t>
  </si>
  <si>
    <t>Prezzo
Attuale</t>
  </si>
  <si>
    <t>SELL CALL</t>
  </si>
  <si>
    <t>BUY CALL</t>
  </si>
  <si>
    <t>Dati elenco a discesa:</t>
  </si>
  <si>
    <t>SELL PUT</t>
  </si>
  <si>
    <t>BUY PUT</t>
  </si>
  <si>
    <t>SHORT STRANGLE</t>
  </si>
  <si>
    <t>THE WHEELS SELL PUT</t>
  </si>
  <si>
    <t>THE WHEELS COVERED CALL</t>
  </si>
  <si>
    <t>POOR MAN COVERED CALL</t>
  </si>
  <si>
    <t>positivi</t>
  </si>
  <si>
    <t>negativi</t>
  </si>
  <si>
    <t>sospesi</t>
  </si>
  <si>
    <t>DIVIDEND QUEEN NAKED PUT</t>
  </si>
  <si>
    <t>DIVIDEND QUEEN COVERED CALL</t>
  </si>
  <si>
    <t>CAMPAGNA IRON CONDOR</t>
  </si>
  <si>
    <t>CHEAP V. NAKED PUT</t>
  </si>
  <si>
    <t>TOT</t>
  </si>
  <si>
    <t>Rischio ap.</t>
  </si>
  <si>
    <t>risch.</t>
  </si>
  <si>
    <t>commiss</t>
  </si>
  <si>
    <t>media trade</t>
  </si>
  <si>
    <t>DIVIDEND QUEEN</t>
  </si>
  <si>
    <t>STRANGLE</t>
  </si>
  <si>
    <t>CHEAP V. NAKED ass. COVERED CALL</t>
  </si>
  <si>
    <t>GREED COVERED CALL</t>
  </si>
  <si>
    <t>LIQUID PARKING</t>
  </si>
  <si>
    <t>BOTTE DI FERRO</t>
  </si>
  <si>
    <t>CAVALCA IL TREND sell put</t>
  </si>
  <si>
    <t>MOMENTUM WHEELS covered call</t>
  </si>
  <si>
    <t>MOMENTUM WHEELS sell put</t>
  </si>
  <si>
    <t>CAMPAGNA PUT SPREAD</t>
  </si>
  <si>
    <t>CAMPAGNA CALL SPREAD</t>
  </si>
  <si>
    <t>MOMENTUM LEADS sell put</t>
  </si>
  <si>
    <t>MOMENTUM LEADS put spread</t>
  </si>
  <si>
    <t>WIMI</t>
  </si>
  <si>
    <t>MICRO COVERED CALL</t>
  </si>
  <si>
    <t>INVZ</t>
  </si>
  <si>
    <t>WKSP</t>
  </si>
  <si>
    <t>TMC</t>
  </si>
  <si>
    <t>SENS</t>
  </si>
  <si>
    <t>Scuola di Trading</t>
  </si>
  <si>
    <t>Tiker</t>
  </si>
  <si>
    <t>Giornale di Trading per COVERED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</si>
</sst>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dd/mm/yy"/>
    <numFmt numFmtId="165" formatCode="* #,##0.00\ ;\-* #,##0.00\ ;* \-#\ ;@\ "/>
    <numFmt numFmtId="166" formatCode="_-* #,##0.00\ [$€-C0A]_-;\-* #,##0.00\ [$€-C0A]_-;_-* &quot;-&quot;??\ [$€-C0A]_-;_-@_-"/>
    <numFmt numFmtId="167" formatCode="_-[$$-409]* #,##0.00_ ;_-[$$-409]* \-#,##0.00\ ;_-[$$-409]* &quot;-&quot;??_ ;_-@_ "/>
    <numFmt numFmtId="168" formatCode="_-[$$-409]* #,##0.000_ ;_-[$$-409]* \-#,##0.000\ ;_-[$$-409]* &quot;-&quot;??_ ;_-@_ "/>
    <numFmt numFmtId="169" formatCode="_([$$-409]* #,##0.00_);_([$$-409]* \(#,##0.00\);_([$$-409]* &quot;-&quot;??_);_(@_)"/>
    <numFmt numFmtId="170" formatCode="0.0%"/>
    <numFmt numFmtId="171" formatCode="* #,##0\ ;\-* #,##0\ ;* \-#\ ;@\ "/>
    <numFmt numFmtId="172" formatCode="_-[$$-45C]* #,##0.00_-;\-[$$-45C]* #,##0.00_-;_-[$$-45C]* &quot;-&quot;??_-;_-@_-"/>
  </numFmts>
  <fonts count="7" x14ac:knownFonts="1">
    <font>
      <sz val="11"/>
      <color rgb="FF000000"/>
      <name val="Calibri"/>
      <family val="2"/>
      <charset val="1"/>
    </font>
    <font>
      <sz val="11"/>
      <color rgb="FFFF0000"/>
      <name val="Calibri"/>
      <family val="2"/>
      <charset val="1"/>
    </font>
    <font>
      <b/>
      <sz val="11"/>
      <color rgb="FF000000"/>
      <name val="Calibri"/>
      <family val="2"/>
      <charset val="1"/>
    </font>
    <font>
      <sz val="11"/>
      <color rgb="FF9C6500"/>
      <name val="Calibri"/>
      <family val="2"/>
      <charset val="1"/>
    </font>
    <font>
      <sz val="11"/>
      <color rgb="FF000000"/>
      <name val="Calibri"/>
      <family val="2"/>
      <charset val="1"/>
    </font>
    <font>
      <b/>
      <sz val="11"/>
      <color rgb="FF000000"/>
      <name val="Calibri"/>
      <family val="2"/>
    </font>
    <font>
      <b/>
      <sz val="30"/>
      <color rgb="FF000000"/>
      <name val="Calibri"/>
      <family val="2"/>
    </font>
  </fonts>
  <fills count="7">
    <fill>
      <patternFill patternType="none"/>
    </fill>
    <fill>
      <patternFill patternType="gray125"/>
    </fill>
    <fill>
      <patternFill patternType="solid">
        <fgColor rgb="FFFFEB9C"/>
        <bgColor rgb="FFFFFFCC"/>
      </patternFill>
    </fill>
    <fill>
      <patternFill patternType="solid">
        <fgColor theme="9"/>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5" fontId="4" fillId="0" borderId="0" applyBorder="0" applyProtection="0"/>
    <xf numFmtId="0" fontId="3" fillId="2" borderId="0" applyBorder="0" applyProtection="0"/>
    <xf numFmtId="9" fontId="4" fillId="0" borderId="0" applyFont="0" applyFill="0" applyBorder="0" applyAlignment="0" applyProtection="0"/>
    <xf numFmtId="44" fontId="4" fillId="0" borderId="0" applyFont="0" applyFill="0" applyBorder="0" applyAlignment="0" applyProtection="0"/>
  </cellStyleXfs>
  <cellXfs count="50">
    <xf numFmtId="0" fontId="0" fillId="0" borderId="0" xfId="0"/>
    <xf numFmtId="0" fontId="0" fillId="0" borderId="0" xfId="0" applyAlignment="1">
      <alignment wrapText="1"/>
    </xf>
    <xf numFmtId="0" fontId="1" fillId="0" borderId="0" xfId="0" applyFont="1"/>
    <xf numFmtId="0" fontId="2" fillId="0" borderId="0" xfId="0" applyFont="1"/>
    <xf numFmtId="164" fontId="0" fillId="0" borderId="0" xfId="0" applyNumberFormat="1"/>
    <xf numFmtId="4" fontId="0" fillId="0" borderId="0" xfId="0" applyNumberFormat="1"/>
    <xf numFmtId="0" fontId="2" fillId="0" borderId="0" xfId="0" applyFont="1" applyAlignment="1">
      <alignment wrapText="1"/>
    </xf>
    <xf numFmtId="4" fontId="2" fillId="0" borderId="0" xfId="0" applyNumberFormat="1" applyFont="1"/>
    <xf numFmtId="14" fontId="0" fillId="0" borderId="0" xfId="0" applyNumberFormat="1"/>
    <xf numFmtId="20" fontId="0" fillId="0" borderId="0" xfId="0" applyNumberFormat="1"/>
    <xf numFmtId="166" fontId="0" fillId="0" borderId="0" xfId="0" applyNumberFormat="1"/>
    <xf numFmtId="0" fontId="0" fillId="0" borderId="0" xfId="0" quotePrefix="1" applyAlignment="1">
      <alignment wrapText="1"/>
    </xf>
    <xf numFmtId="167" fontId="0" fillId="0" borderId="0" xfId="0" applyNumberFormat="1"/>
    <xf numFmtId="167" fontId="0" fillId="3" borderId="0" xfId="0" applyNumberFormat="1" applyFill="1"/>
    <xf numFmtId="168" fontId="0" fillId="0" borderId="0" xfId="0" applyNumberFormat="1"/>
    <xf numFmtId="16" fontId="0" fillId="0" borderId="0" xfId="0" quotePrefix="1" applyNumberFormat="1" applyAlignment="1">
      <alignment wrapText="1"/>
    </xf>
    <xf numFmtId="169" fontId="0" fillId="0" borderId="0" xfId="0" applyNumberFormat="1" applyAlignment="1">
      <alignment wrapText="1"/>
    </xf>
    <xf numFmtId="167" fontId="0" fillId="0" borderId="0" xfId="0" applyNumberFormat="1" applyAlignment="1">
      <alignment wrapText="1"/>
    </xf>
    <xf numFmtId="170" fontId="0" fillId="0" borderId="0" xfId="3" applyNumberFormat="1" applyFont="1"/>
    <xf numFmtId="171" fontId="4" fillId="0" borderId="0" xfId="1" applyNumberFormat="1"/>
    <xf numFmtId="10" fontId="0" fillId="0" borderId="0" xfId="3" applyNumberFormat="1" applyFont="1"/>
    <xf numFmtId="167" fontId="0" fillId="0" borderId="0" xfId="3" applyNumberFormat="1" applyFont="1"/>
    <xf numFmtId="0" fontId="5" fillId="0" borderId="0" xfId="0" applyFont="1" applyAlignment="1">
      <alignment wrapText="1"/>
    </xf>
    <xf numFmtId="0" fontId="5" fillId="0" borderId="0" xfId="0" applyFont="1"/>
    <xf numFmtId="10" fontId="0" fillId="0" borderId="0" xfId="0" applyNumberFormat="1"/>
    <xf numFmtId="167" fontId="0" fillId="5" borderId="0" xfId="0" applyNumberFormat="1" applyFill="1"/>
    <xf numFmtId="44" fontId="0" fillId="0" borderId="0" xfId="4" applyFont="1"/>
    <xf numFmtId="168" fontId="0" fillId="0" borderId="0" xfId="0" applyNumberFormat="1" applyAlignment="1">
      <alignment wrapText="1"/>
    </xf>
    <xf numFmtId="0" fontId="1" fillId="0" borderId="0" xfId="0" applyFont="1" applyAlignment="1">
      <alignment wrapText="1"/>
    </xf>
    <xf numFmtId="0" fontId="1" fillId="4" borderId="0" xfId="0" applyFont="1" applyFill="1"/>
    <xf numFmtId="0" fontId="0" fillId="6" borderId="1" xfId="0" applyFill="1" applyBorder="1"/>
    <xf numFmtId="0" fontId="0" fillId="6" borderId="2" xfId="0" applyFill="1" applyBorder="1"/>
    <xf numFmtId="0" fontId="0" fillId="0" borderId="2" xfId="0" applyBorder="1"/>
    <xf numFmtId="0" fontId="0" fillId="6" borderId="3" xfId="0" applyFill="1" applyBorder="1"/>
    <xf numFmtId="0" fontId="0" fillId="6" borderId="4" xfId="0" applyFill="1" applyBorder="1" applyAlignment="1">
      <alignment horizontal="left"/>
    </xf>
    <xf numFmtId="0" fontId="0" fillId="6" borderId="0" xfId="0" applyFill="1" applyAlignment="1">
      <alignment horizontal="left"/>
    </xf>
    <xf numFmtId="0" fontId="0" fillId="6" borderId="0" xfId="0" applyFill="1"/>
    <xf numFmtId="0" fontId="0" fillId="6" borderId="0" xfId="0" applyFill="1" applyAlignment="1">
      <alignment horizontal="left"/>
    </xf>
    <xf numFmtId="0" fontId="0" fillId="0" borderId="0" xfId="0" applyAlignment="1">
      <alignment horizontal="left"/>
    </xf>
    <xf numFmtId="0" fontId="0" fillId="6" borderId="5" xfId="0" applyFill="1" applyBorder="1" applyAlignment="1">
      <alignment horizontal="left"/>
    </xf>
    <xf numFmtId="0" fontId="0" fillId="6" borderId="4" xfId="0" applyFill="1" applyBorder="1"/>
    <xf numFmtId="0" fontId="6" fillId="6" borderId="0" xfId="0" applyFont="1" applyFill="1" applyAlignment="1">
      <alignment horizontal="center" vertical="center"/>
    </xf>
    <xf numFmtId="0" fontId="6" fillId="6" borderId="5" xfId="0" applyFont="1" applyFill="1" applyBorder="1" applyAlignment="1">
      <alignment horizontal="center" vertical="center"/>
    </xf>
    <xf numFmtId="0" fontId="0" fillId="6" borderId="0" xfId="0" applyFill="1" applyAlignment="1">
      <alignment horizontal="center" vertical="center"/>
    </xf>
    <xf numFmtId="0" fontId="0" fillId="6" borderId="5" xfId="0" applyFill="1" applyBorder="1" applyAlignment="1">
      <alignment horizontal="center" vertical="center"/>
    </xf>
    <xf numFmtId="0" fontId="0" fillId="6" borderId="6" xfId="0" applyFill="1" applyBorder="1"/>
    <xf numFmtId="0" fontId="0" fillId="6" borderId="7" xfId="0" applyFill="1" applyBorder="1"/>
    <xf numFmtId="0" fontId="0" fillId="0" borderId="7" xfId="0" applyBorder="1"/>
    <xf numFmtId="0" fontId="0" fillId="6" borderId="8" xfId="0" applyFill="1" applyBorder="1"/>
    <xf numFmtId="172" fontId="0" fillId="0" borderId="0" xfId="4" applyNumberFormat="1" applyFont="1" applyFill="1"/>
  </cellXfs>
  <cellStyles count="5">
    <cellStyle name="Excel Built-in Explanatory Text" xfId="2" xr:uid="{00000000-0005-0000-0000-000007000000}"/>
    <cellStyle name="Migliaia" xfId="1" builtinId="3"/>
    <cellStyle name="Normale" xfId="0" builtinId="0"/>
    <cellStyle name="Percentuale" xfId="3" builtinId="5"/>
    <cellStyle name="Valuta" xfId="4" builtinId="4"/>
  </cellStyles>
  <dxfs count="207">
    <dxf>
      <font>
        <color auto="1"/>
      </font>
      <fill>
        <patternFill>
          <bgColor theme="7" tint="0.3999450666829432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auto="1"/>
      </font>
      <fill>
        <patternFill>
          <bgColor theme="7" tint="0.39994506668294322"/>
        </patternFill>
      </fill>
    </dxf>
    <dxf>
      <fill>
        <patternFill>
          <bgColor rgb="FFFF0000"/>
        </patternFill>
      </fill>
    </dxf>
    <dxf>
      <font>
        <color auto="1"/>
      </font>
      <fill>
        <patternFill>
          <bgColor theme="7" tint="0.39994506668294322"/>
        </patternFill>
      </fill>
    </dxf>
    <dxf>
      <fill>
        <patternFill>
          <bgColor rgb="FFFF0000"/>
        </patternFill>
      </fill>
    </dxf>
    <dxf>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EA600"/>
      <rgbColor rgb="FF000080"/>
      <rgbColor rgb="FF77933C"/>
      <rgbColor rgb="FFC0504D"/>
      <rgbColor rgb="FF4F6228"/>
      <rgbColor rgb="FFBABABA"/>
      <rgbColor rgb="FF878787"/>
      <rgbColor rgb="FF9BBB59"/>
      <rgbColor rgb="FFBE4B48"/>
      <rgbColor rgb="FFFFFFCC"/>
      <rgbColor rgb="FFCCFFFF"/>
      <rgbColor rgb="FF660066"/>
      <rgbColor rgb="FFF79646"/>
      <rgbColor rgb="FF0066CC"/>
      <rgbColor rgb="FFD9D9D9"/>
      <rgbColor rgb="FF000080"/>
      <rgbColor rgb="FFFF00FF"/>
      <rgbColor rgb="FFFFFF00"/>
      <rgbColor rgb="FF00FFFF"/>
      <rgbColor rgb="FF800080"/>
      <rgbColor rgb="FF9C6500"/>
      <rgbColor rgb="FF008080"/>
      <rgbColor rgb="FF0000FF"/>
      <rgbColor rgb="FF00CCFF"/>
      <rgbColor rgb="FFCCFFFF"/>
      <rgbColor rgb="FFDADADA"/>
      <rgbColor rgb="FFFFEB9C"/>
      <rgbColor rgb="FFC3D69B"/>
      <rgbColor rgb="FFFF99CC"/>
      <rgbColor rgb="FFB3A2C7"/>
      <rgbColor rgb="FFFAC090"/>
      <rgbColor rgb="FF4F81BD"/>
      <rgbColor rgb="FF33CCCC"/>
      <rgbColor rgb="FF92D050"/>
      <rgbColor rgb="FFFFC000"/>
      <rgbColor rgb="FFFF8000"/>
      <rgbColor rgb="FFE46C0A"/>
      <rgbColor rgb="FF4A7EBB"/>
      <rgbColor rgb="FF98B855"/>
      <rgbColor rgb="FF003366"/>
      <rgbColor rgb="FF00B050"/>
      <rgbColor rgb="FF003300"/>
      <rgbColor rgb="FF46484F"/>
      <rgbColor rgb="FF984807"/>
      <rgbColor rgb="FF7030A0"/>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alcChain" Target="calcChain.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 Target="richData/rdsupportingpropertybag.xml"/><Relationship Id="rId5" Type="http://schemas.openxmlformats.org/officeDocument/2006/relationships/sharedStrings" Target="sharedStrings.xml"/><Relationship Id="rId10" Type="http://schemas.microsoft.com/office/2017/06/relationships/rdSupportingPropertyBagStructure" Target="richData/rdsupportingpropertybagstructure.xml"/><Relationship Id="rId4" Type="http://schemas.openxmlformats.org/officeDocument/2006/relationships/styles" Target="styles.xml"/><Relationship Id="rId9" Type="http://schemas.microsoft.com/office/2017/06/relationships/richStyles" Target="richData/rich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227104</xdr:colOff>
      <xdr:row>1</xdr:row>
      <xdr:rowOff>47625</xdr:rowOff>
    </xdr:from>
    <xdr:to>
      <xdr:col>4</xdr:col>
      <xdr:colOff>590550</xdr:colOff>
      <xdr:row>5</xdr:row>
      <xdr:rowOff>171450</xdr:rowOff>
    </xdr:to>
    <xdr:pic>
      <xdr:nvPicPr>
        <xdr:cNvPr id="2" name="Immagine 1">
          <a:extLst>
            <a:ext uri="{FF2B5EF4-FFF2-40B4-BE49-F238E27FC236}">
              <a16:creationId xmlns:a16="http://schemas.microsoft.com/office/drawing/2014/main" id="{0247D0BC-D2F6-48F4-973D-2E4DDB988B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829" y="247650"/>
          <a:ext cx="1049246" cy="1190625"/>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15">
  <rv s="0">
    <v>https://www.bing.com/financeapi/forcetrigger?t=br22xm&amp;q=XNAS%3aWIMI&amp;form=skydnc</v>
    <v>Learn more on Bing</v>
  </rv>
  <rv s="1">
    <v>es-ES</v>
    <v>br22xm</v>
    <v>268435456</v>
    <v>1</v>
    <v>Con tecnología de Refinitiv</v>
    <v>0</v>
    <v>1</v>
    <v>Wimi Hologram Cl (XNAS:WIMI)</v>
    <v>3</v>
    <v>4</v>
    <v>Finance</v>
    <v>5</v>
    <v>XNAS</v>
    <v>98208040</v>
    <v>2018</v>
    <v>1.05</v>
    <v>0.77690000000000003</v>
    <v>0.06</v>
    <v>5.7691999999999993E-2</v>
    <v>102136400</v>
    <v>1.04</v>
    <v>WiMi Hologram Cloud Inc. is a platform of holographic augmented reality (AR) application. The Company provides holographic AR advertising services and holographic AR entertainment products. Holographic AR advertising software enables users to insert into video footages real or animated three-dimensional (3D) objects that integrate seamlessly within the scene of such footages. Holographic AR entertainment products consist primarily of payment middleware software, game distribution platform and holographic mixed reality (MR) software.</v>
    <v>107</v>
    <v>XNAS</v>
    <v>45680.041404328127</v>
    <v>Nasdaq Stock Market</v>
    <v>0</v>
    <v>1.1299999999999999</v>
    <v>2.92</v>
    <v>1</v>
    <v>0.60499999999999998</v>
    <v>USD</v>
    <v>Wimi Hologram Cl</v>
    <v>Wimi Hologram Cl</v>
    <v>0</v>
    <v>1.1000000000000001</v>
    <v>Software &amp; IT Services</v>
    <v>No. 6, Xiaozhuang, 101A, Chaoyang District, BEIJING, BEIJING, 100026 CN</v>
    <v>WIMI</v>
    <v>Acciones</v>
    <v>Wimi Hologram Cl (XNAS:WIMI)</v>
    <v>150</v>
    <v>16442095</v>
  </rv>
  <rv s="2">
    <v>1</v>
  </rv>
  <rv s="0">
    <v>https://www.bing.com/financeapi/forcetrigger?t=bux6ur&amp;q=XNAS%3aINVZ&amp;form=skydnc</v>
    <v>Learn more on Bing</v>
  </rv>
  <rv s="3">
    <v>es-ES</v>
    <v>bux6ur</v>
    <v>268435456</v>
    <v>1</v>
    <v>Con tecnología de Refinitiv</v>
    <v>6</v>
    <v>7</v>
    <v>COLLECTIVE GROWTH CORPORATION (XNAS:INVZ)</v>
    <v>3</v>
    <v>8</v>
    <v>Finance</v>
    <v>9</v>
    <v>XNAS</v>
    <v>19012500</v>
    <v>1.81</v>
    <v>0.01</v>
    <v>5.3190000000000008E-3</v>
    <v>318808980</v>
    <v>1.88</v>
    <v>Collective Growth Corporation es una empresa de cheques en blanco. La Compañía se forma con el propósito de efectuar una fusión, intercambio de acciones, adquisición de activos, compra de acciones, reorganización o combinación comercial similar con uno o más negocios. La Compañía no ha seleccionado ningún objetivo de combinación de negocios y no ha iniciado, ni ha iniciado discusiones sustantivas, directa o indirectamente, con ningún objetivo de combinación de negocios. Inicialmente, la Compañía tiene la intención de enfocar su búsqueda de negocios objetivo en compañías que operan en la industria de cannabinoides permitidos a nivel federal, que cumplen con todas las leyes y regulaciones aplicables dentro de las jurisdicciones en las que están ubicadas o operan.</v>
    <v>0</v>
    <v>XNAS</v>
    <v>45680.039910705469</v>
    <v>Nasdaq Stock Market</v>
    <v>3</v>
    <v>1.9450000000000001</v>
    <v>3.14</v>
    <v>1.72</v>
    <v>0.45</v>
    <v>USD</v>
    <v>COLLECTIVE GROWTH CORPORATION</v>
    <v>COLLECTIVE GROWTH CORPORATION</v>
    <v>0</v>
    <v>1.89</v>
    <v>Holding Companies</v>
    <v>1805 West Avenue, AUSTIN, TX, 78701 US</v>
    <v>INVZ</v>
    <v>Acciones</v>
    <v>COLLECTIVE GROWTH CORPORATION (XNAS:INVZ)</v>
    <v>8894</v>
    <v>15412559</v>
  </rv>
  <rv s="2">
    <v>4</v>
  </rv>
  <rv s="0">
    <v>https://www.bing.com/financeapi/forcetrigger?t=a2gzyc&amp;q=XNAS%3aWKSP&amp;form=skydnc</v>
    <v>Learn more on Bing</v>
  </rv>
  <rv s="1">
    <v>es-ES</v>
    <v>a2gzyc</v>
    <v>268435456</v>
    <v>1</v>
    <v>Con tecnología de Refinitiv</v>
    <v>0</v>
    <v>1</v>
    <v>Worksport (XNAS:WKSP)</v>
    <v>3</v>
    <v>4</v>
    <v>Finance</v>
    <v>5</v>
    <v>XNAS</v>
    <v>32937610</v>
    <v>2003</v>
    <v>0.86199999999999999</v>
    <v>0.41820000000000002</v>
    <v>0.128</v>
    <v>0.15384600000000001</v>
    <v>31620105</v>
    <v>0.83199999999999996</v>
    <v>Worksport Ltd. through its subsidiaries, designs, develops, and manufactures products for various markets including automotive accessories, consumer electronics, and both residential and commercial heating, ventilation, and air conditioning (HVAC) system markets. The Company protect its products through an intellectual property (IP) portfolio with patents and trademarks relating to, among other things, tonneau covers, solar integrated tonneau covers, portable power stations, NP (non-parasitic) hydrogen-based green energy systems, residential heating, and cooling systems (heat pumps), and electric vehicle-charging stations. Its soft tonneau cover offering consists of vinyl wrapped tri- and quad-fold tonneau covers. The soft tonneau cover line includes The Worksport SC3, The Worksport SC3 PRO, The Worksport SC4, and The Worksport SC4 PRO. Its hard tonneau cover line includes The Worksport TC3, The Worksport TC4, The Worksport AL3, The Worksport AL4.</v>
    <v>70</v>
    <v>XNAS</v>
    <v>45680.040344745314</v>
    <v>Nasdaq Stock Market</v>
    <v>6</v>
    <v>1.02</v>
    <v>1.54</v>
    <v>0.86199999999999999</v>
    <v>0.36</v>
    <v>USD</v>
    <v>Worksport</v>
    <v>Worksport</v>
    <v>0</v>
    <v>0.96</v>
    <v>Professional &amp; Commercial Services</v>
    <v>2500 N America Dr., WEST SENECA, NY, 14224 US</v>
    <v>WKSP</v>
    <v>Acciones</v>
    <v>Worksport (XNAS:WKSP)</v>
    <v>6</v>
    <v>1847916</v>
  </rv>
  <rv s="2">
    <v>7</v>
  </rv>
  <rv s="0">
    <v>https://www.bing.com/financeapi/forcetrigger?t=buzdzr&amp;q=XNAS%3aTMC&amp;form=skydnc</v>
    <v>Learn more on Bing</v>
  </rv>
  <rv s="4">
    <v>es-ES</v>
    <v>buzdzr</v>
    <v>268435456</v>
    <v>1</v>
    <v>Con tecnología de Refinitiv</v>
    <v>10</v>
    <v>11</v>
    <v>TMC the Metals (XNAS:TMC)</v>
    <v>3</v>
    <v>12</v>
    <v>Finance</v>
    <v>5</v>
    <v>XNAS</v>
    <v>344031900</v>
    <v>1.62</v>
    <v>1.5424</v>
    <v>-0.06</v>
    <v>-3.7037E-2</v>
    <v>536689764</v>
    <v>1.62</v>
    <v>TMC the metals company Inc. is a deep-sea minerals exploration company. The Company is focused on the collection and processing of polymetallic nodules found on the seafloor in international waters of the Clarion Clipperton Zone in the Pacific Ocean (CCZ), located approximately 1,300 nautical miles southwest of San Diego, California. The CCZ is a geological submarine fracture zone of abyssal plains and other formations in the Eastern Pacific Ocean, with a length of around 4,500 miles that spans approximately 1,700,000 square miles. These nodules contain high grades of four metals (nickel, copper, cobalt, manganese) which can be used as feedstock for battery cathode precursors (nickel, cobalt and manganese sulfates, or intermediate nickel-copper-cobalt matte) for electric vehicles (EV) and renewable energy storage markets; copper cathode for EV wiring, energy transmission and other applications, and manganese silicate for manganese alloy production required for steel production.</v>
    <v>46</v>
    <v>XNAS</v>
    <v>45680.038295937498</v>
    <v>Nasdaq Stock Market</v>
    <v>9</v>
    <v>1.62</v>
    <v>2.0699999999999998</v>
    <v>1.51</v>
    <v>0.72099999999999997</v>
    <v>USD</v>
    <v>TMC the Metals</v>
    <v>TMC the Metals</v>
    <v>0</v>
    <v>1.56</v>
    <v>Metals &amp; Mining</v>
    <v>595 Howe Street, 10th Floor, VANCOUVER, BC, V6C 2T5 CA</v>
    <v>TMC</v>
    <v>Acciones</v>
    <v>TMC the Metals (XNAS:TMC)</v>
    <v>352</v>
    <v>3574342</v>
  </rv>
  <rv s="2">
    <v>10</v>
  </rv>
  <rv s="0">
    <v>https://www.bing.com/financeapi/forcetrigger?t=a22s6h&amp;q=XNYS%3aSENS&amp;form=skydnc</v>
    <v>Learn more on Bing</v>
  </rv>
  <rv s="5">
    <v>es-ES</v>
    <v>a22s6h</v>
    <v>268435456</v>
    <v>1</v>
    <v>Con tecnología de Refinitiv</v>
    <v>13</v>
    <v>14</v>
    <v>Senseonics Hldg (XNYS:SENS)</v>
    <v>3</v>
    <v>15</v>
    <v>Finance</v>
    <v>9</v>
    <v>XNYS</v>
    <v>595327100</v>
    <v>2015</v>
    <v>0.91449999999999998</v>
    <v>0.69799999999999995</v>
    <v>7.4700000000000003E-2</v>
    <v>8.2505000000000009E-2</v>
    <v>583480090</v>
    <v>0.90539999999999998</v>
    <v>Senseonics Holdings, Inc. is a medical technology company focused on the development and manufacturing of glucose monitoring products designed to transform lives in the diabetes community. Its glucose monitoring (CGM) systems, Eversense, Eversense XL, and Eversense E3 include a small sensor inserted completely under the skin that communicates with a smart transmitter worn over the sensor. The glucose data are automatically sent every five minutes to a mobile app on the user's smartphone. Eversense consists of three primary components: a small sensor inserted subcutaneously under the skin by a healthcare provider; an external removable smart transmitter that receives, assesses and relays data from the sensor and provides vibratory alerts; and a mobile app that receives data from the transmitter and provides real-time glucose readings, alerts and other data the person's mobile device. Its CGM system continually and accurately measures a person's glucose levels for up to six months.</v>
    <v>132</v>
    <v>XNYS</v>
    <v>45680.270880532029</v>
    <v>New York Stock Exchange</v>
    <v>12</v>
    <v>1.04</v>
    <v>1.04</v>
    <v>0.88600000000000001</v>
    <v>0.25</v>
    <v>USD</v>
    <v>Senseonics Hldg</v>
    <v>Senseonics Hldg</v>
    <v>0.98009999999999997</v>
    <v>Healthcare Equipment &amp; Supplies</v>
    <v>20451 Seneca Meadows Pkwy, GERMANTOWN, MD, 20876-7005 US</v>
    <v>SENS</v>
    <v>Acciones</v>
    <v>Senseonics Hldg (XNYS:SENS)</v>
    <v>6912</v>
    <v>20260957</v>
  </rv>
  <rv s="2">
    <v>13</v>
  </rv>
</rvData>
</file>

<file path=xl/richData/rdrichvaluestructure.xml><?xml version="1.0" encoding="utf-8"?>
<rvStructures xmlns="http://schemas.microsoft.com/office/spreadsheetml/2017/richdata" count="6">
  <s t="_hyperlink">
    <k n="Address" t="s"/>
    <k n="Text" t="s"/>
  </s>
  <s t="_linkedentitycore">
    <k n="%EntityCulture" t="s"/>
    <k n="%EntityId" t="s"/>
    <k n="%EntityServiceId"/>
    <k n="%IsRefreshable" t="b"/>
    <k n="%ProviderInfo" t="s"/>
    <k n="_CanonicalPropertyNames" t="spb"/>
    <k n="_Display" t="spb"/>
    <k n="_DisplayString" t="s"/>
    <k n="_Flags" t="spb"/>
    <k n="_Format" t="spb"/>
    <k n="_Icon" t="s"/>
    <k n="_SubLabel" t="spb"/>
    <k n="Abreviatura de intercambio" t="s"/>
    <k n="Acciones en circulación"/>
    <k n="Año de constitución"/>
    <k n="Apertura"/>
    <k n="Beta"/>
    <k n="Cambio"/>
    <k n="Cambio (%)"/>
    <k n="Capitalización de mercado"/>
    <k n="Cierre anterior"/>
    <k n="Descripción" t="s"/>
    <k n="Empleados"/>
    <k n="ExchangeID" t="s"/>
    <k n="Hora de la última operación"/>
    <k n="Intercambio" t="s"/>
    <k n="LearnMoreOnLink" t="r"/>
    <k n="Máximo"/>
    <k n="Máximo en 52 semanas"/>
    <k n="Mínimo"/>
    <k n="Mínimo en 52 semanas"/>
    <k n="Moneda" t="s"/>
    <k n="Nombre" t="s"/>
    <k n="Nombre oficial" t="s"/>
    <k n="P/I"/>
    <k n="Precio"/>
    <k n="Sector" t="s"/>
    <k n="Sede central" t="s"/>
    <k n="Símbolo bursátil" t="s"/>
    <k n="Tipo de instrumento" t="s"/>
    <k n="UniqueName" t="s"/>
    <k n="Volumen"/>
    <k n="Volumen promedio"/>
  </s>
  <s t="_linkedentity">
    <k n="%cvi" t="r"/>
  </s>
  <s t="_linkedentitycore">
    <k n="%EntityCulture" t="s"/>
    <k n="%EntityId" t="s"/>
    <k n="%EntityServiceId"/>
    <k n="%IsRefreshable" t="b"/>
    <k n="%ProviderInfo" t="s"/>
    <k n="_CanonicalPropertyNames" t="spb"/>
    <k n="_Display" t="spb"/>
    <k n="_DisplayString" t="s"/>
    <k n="_Flags" t="spb"/>
    <k n="_Format" t="spb"/>
    <k n="_Icon" t="s"/>
    <k n="_SubLabel" t="spb"/>
    <k n="Abreviatura de intercambio" t="s"/>
    <k n="Acciones en circulación"/>
    <k n="Apertura"/>
    <k n="Cambio"/>
    <k n="Cambio (%)"/>
    <k n="Capitalización de mercado"/>
    <k n="Cierre anterior"/>
    <k n="Descripción" t="s"/>
    <k n="Empleados"/>
    <k n="ExchangeID" t="s"/>
    <k n="Hora de la última operación"/>
    <k n="Intercambio" t="s"/>
    <k n="LearnMoreOnLink" t="r"/>
    <k n="Máximo"/>
    <k n="Máximo en 52 semanas"/>
    <k n="Mínimo"/>
    <k n="Mínimo en 52 semanas"/>
    <k n="Moneda" t="s"/>
    <k n="Nombre" t="s"/>
    <k n="Nombre oficial" t="s"/>
    <k n="P/I"/>
    <k n="Precio"/>
    <k n="Sector" t="s"/>
    <k n="Sede central" t="s"/>
    <k n="Símbolo bursátil" t="s"/>
    <k n="Tipo de instrumento" t="s"/>
    <k n="UniqueName" t="s"/>
    <k n="Volumen"/>
    <k n="Volumen promedio"/>
  </s>
  <s t="_linkedentitycore">
    <k n="%EntityCulture" t="s"/>
    <k n="%EntityId" t="s"/>
    <k n="%EntityServiceId"/>
    <k n="%IsRefreshable" t="b"/>
    <k n="%ProviderInfo" t="s"/>
    <k n="_CanonicalPropertyNames" t="spb"/>
    <k n="_Display" t="spb"/>
    <k n="_DisplayString" t="s"/>
    <k n="_Flags" t="spb"/>
    <k n="_Format" t="spb"/>
    <k n="_Icon" t="s"/>
    <k n="_SubLabel" t="spb"/>
    <k n="Abreviatura de intercambio" t="s"/>
    <k n="Acciones en circulación"/>
    <k n="Apertura"/>
    <k n="Beta"/>
    <k n="Cambio"/>
    <k n="Cambio (%)"/>
    <k n="Capitalización de mercado"/>
    <k n="Cierre anterior"/>
    <k n="Descripción" t="s"/>
    <k n="Empleados"/>
    <k n="ExchangeID" t="s"/>
    <k n="Hora de la última operación"/>
    <k n="Intercambio" t="s"/>
    <k n="LearnMoreOnLink" t="r"/>
    <k n="Máximo"/>
    <k n="Máximo en 52 semanas"/>
    <k n="Mínimo"/>
    <k n="Mínimo en 52 semanas"/>
    <k n="Moneda" t="s"/>
    <k n="Nombre" t="s"/>
    <k n="Nombre oficial" t="s"/>
    <k n="P/I"/>
    <k n="Precio"/>
    <k n="Sector" t="s"/>
    <k n="Sede central" t="s"/>
    <k n="Símbolo bursátil" t="s"/>
    <k n="Tipo de instrumento" t="s"/>
    <k n="UniqueName" t="s"/>
    <k n="Volumen"/>
    <k n="Volumen promedio"/>
  </s>
  <s t="_linkedentitycore">
    <k n="%EntityCulture" t="s"/>
    <k n="%EntityId" t="s"/>
    <k n="%EntityServiceId"/>
    <k n="%IsRefreshable" t="b"/>
    <k n="%ProviderInfo" t="s"/>
    <k n="_CanonicalPropertyNames" t="spb"/>
    <k n="_Display" t="spb"/>
    <k n="_DisplayString" t="s"/>
    <k n="_Flags" t="spb"/>
    <k n="_Format" t="spb"/>
    <k n="_Icon" t="s"/>
    <k n="_SubLabel" t="spb"/>
    <k n="Abreviatura de intercambio" t="s"/>
    <k n="Acciones en circulación"/>
    <k n="Año de constitución"/>
    <k n="Apertura"/>
    <k n="Beta"/>
    <k n="Cambio"/>
    <k n="Cambio (%)"/>
    <k n="Capitalización de mercado"/>
    <k n="Cierre anterior"/>
    <k n="Descripción" t="s"/>
    <k n="Empleados"/>
    <k n="ExchangeID" t="s"/>
    <k n="Hora de la última operación"/>
    <k n="Intercambio" t="s"/>
    <k n="LearnMoreOnLink" t="r"/>
    <k n="Máximo"/>
    <k n="Máximo en 52 semanas"/>
    <k n="Mínimo"/>
    <k n="Mínimo en 52 semanas"/>
    <k n="Moneda" t="s"/>
    <k n="Nombre" t="s"/>
    <k n="Nombre oficial" t="s"/>
    <k n="Precio"/>
    <k n="Sector" t="s"/>
    <k n="Sede central" t="s"/>
    <k n="Símbolo bursátil" t="s"/>
    <k n="Tipo de instrumento" t="s"/>
    <k n="UniqueName" t="s"/>
    <k n="Volumen"/>
    <k n="Volumen promedio"/>
  </s>
</rvStructures>
</file>

<file path=xl/richData/rdsupportingpropertybag.xml><?xml version="1.0" encoding="utf-8"?>
<supportingPropertyBags xmlns="http://schemas.microsoft.com/office/spreadsheetml/2017/richdata2">
  <spbArrays count="4">
    <a count="43">
      <v t="s">%EntityServiceId</v>
      <v t="s">_Format</v>
      <v t="s">%IsRefreshable</v>
      <v t="s">_CanonicalPropertyNames</v>
      <v t="s">%EntityCulture</v>
      <v t="s">%EntityId</v>
      <v t="s">_Icon</v>
      <v t="s">_Display</v>
      <v t="s">Nombre</v>
      <v t="s">_SubLabel</v>
      <v t="s">Precio</v>
      <v t="s">Intercambio</v>
      <v t="s">Nombre oficial</v>
      <v t="s">Hora de la última operación</v>
      <v t="s">Símbolo bursátil</v>
      <v t="s">Abreviatura de intercambio</v>
      <v t="s">Cambio</v>
      <v t="s">Cambio (%)</v>
      <v t="s">Moneda</v>
      <v t="s">Cierre anterior</v>
      <v t="s">Apertura</v>
      <v t="s">Máximo</v>
      <v t="s">Mínimo</v>
      <v t="s">Máximo en 52 semanas</v>
      <v t="s">Mínimo en 52 semanas</v>
      <v t="s">Volumen</v>
      <v t="s">Volumen promedio</v>
      <v t="s">Capitalización de mercado</v>
      <v t="s">Beta</v>
      <v t="s">P/I</v>
      <v t="s">Acciones en circulación</v>
      <v t="s">Descripción</v>
      <v t="s">Empleados</v>
      <v t="s">Sede central</v>
      <v t="s">Sector</v>
      <v t="s">Tipo de instrumento</v>
      <v t="s">Año de constitución</v>
      <v t="s">_Flags</v>
      <v t="s">UniqueName</v>
      <v t="s">_DisplayString</v>
      <v t="s">LearnMoreOnLink</v>
      <v t="s">ExchangeID</v>
      <v t="s">%ProviderInfo</v>
    </a>
    <a count="41">
      <v t="s">%EntityServiceId</v>
      <v t="s">_Format</v>
      <v t="s">%IsRefreshable</v>
      <v t="s">_CanonicalPropertyNames</v>
      <v t="s">%EntityCulture</v>
      <v t="s">%EntityId</v>
      <v t="s">_Icon</v>
      <v t="s">_Display</v>
      <v t="s">Nombre</v>
      <v t="s">_SubLabel</v>
      <v t="s">Precio</v>
      <v t="s">Intercambio</v>
      <v t="s">Nombre oficial</v>
      <v t="s">Hora de la última operación</v>
      <v t="s">Símbolo bursátil</v>
      <v t="s">Abreviatura de intercambio</v>
      <v t="s">Cambio</v>
      <v t="s">Cambio (%)</v>
      <v t="s">Moneda</v>
      <v t="s">Cierre anterior</v>
      <v t="s">Apertura</v>
      <v t="s">Máximo</v>
      <v t="s">Mínimo</v>
      <v t="s">Máximo en 52 semanas</v>
      <v t="s">Mínimo en 52 semanas</v>
      <v t="s">Volumen</v>
      <v t="s">Volumen promedio</v>
      <v t="s">Capitalización de mercado</v>
      <v t="s">P/I</v>
      <v t="s">Acciones en circulación</v>
      <v t="s">Descripción</v>
      <v t="s">Empleados</v>
      <v t="s">Sede central</v>
      <v t="s">Sector</v>
      <v t="s">Tipo de instrumento</v>
      <v t="s">_Flags</v>
      <v t="s">UniqueName</v>
      <v t="s">_DisplayString</v>
      <v t="s">LearnMoreOnLink</v>
      <v t="s">ExchangeID</v>
      <v t="s">%ProviderInfo</v>
    </a>
    <a count="42">
      <v t="s">%EntityServiceId</v>
      <v t="s">_Format</v>
      <v t="s">%IsRefreshable</v>
      <v t="s">_CanonicalPropertyNames</v>
      <v t="s">%EntityCulture</v>
      <v t="s">%EntityId</v>
      <v t="s">_Icon</v>
      <v t="s">_Display</v>
      <v t="s">Nombre</v>
      <v t="s">_SubLabel</v>
      <v t="s">Precio</v>
      <v t="s">Intercambio</v>
      <v t="s">Nombre oficial</v>
      <v t="s">Hora de la última operación</v>
      <v t="s">Símbolo bursátil</v>
      <v t="s">Abreviatura de intercambio</v>
      <v t="s">Cambio</v>
      <v t="s">Cambio (%)</v>
      <v t="s">Moneda</v>
      <v t="s">Cierre anterior</v>
      <v t="s">Apertura</v>
      <v t="s">Máximo</v>
      <v t="s">Mínimo</v>
      <v t="s">Máximo en 52 semanas</v>
      <v t="s">Mínimo en 52 semanas</v>
      <v t="s">Volumen</v>
      <v t="s">Volumen promedio</v>
      <v t="s">Capitalización de mercado</v>
      <v t="s">Beta</v>
      <v t="s">P/I</v>
      <v t="s">Acciones en circulación</v>
      <v t="s">Descripción</v>
      <v t="s">Empleados</v>
      <v t="s">Sede central</v>
      <v t="s">Sector</v>
      <v t="s">Tipo de instrumento</v>
      <v t="s">_Flags</v>
      <v t="s">UniqueName</v>
      <v t="s">_DisplayString</v>
      <v t="s">LearnMoreOnLink</v>
      <v t="s">ExchangeID</v>
      <v t="s">%ProviderInfo</v>
    </a>
    <a count="42">
      <v t="s">%EntityServiceId</v>
      <v t="s">_Format</v>
      <v t="s">%IsRefreshable</v>
      <v t="s">_CanonicalPropertyNames</v>
      <v t="s">%EntityCulture</v>
      <v t="s">%EntityId</v>
      <v t="s">_Icon</v>
      <v t="s">_Display</v>
      <v t="s">Nombre</v>
      <v t="s">_SubLabel</v>
      <v t="s">Precio</v>
      <v t="s">Intercambio</v>
      <v t="s">Nombre oficial</v>
      <v t="s">Hora de la última operación</v>
      <v t="s">Símbolo bursátil</v>
      <v t="s">Abreviatura de intercambio</v>
      <v t="s">Cambio</v>
      <v t="s">Cambio (%)</v>
      <v t="s">Moneda</v>
      <v t="s">Cierre anterior</v>
      <v t="s">Apertura</v>
      <v t="s">Máximo</v>
      <v t="s">Mínimo</v>
      <v t="s">Máximo en 52 semanas</v>
      <v t="s">Mínimo en 52 semanas</v>
      <v t="s">Volumen</v>
      <v t="s">Volumen promedio</v>
      <v t="s">Capitalización de mercado</v>
      <v t="s">Beta</v>
      <v t="s">Acciones en circulación</v>
      <v t="s">Descripción</v>
      <v t="s">Empleados</v>
      <v t="s">Sede central</v>
      <v t="s">Sector</v>
      <v t="s">Tipo de instrumento</v>
      <v t="s">Año de constitución</v>
      <v t="s">_Flags</v>
      <v t="s">UniqueName</v>
      <v t="s">_DisplayString</v>
      <v t="s">LearnMoreOnLink</v>
      <v t="s">ExchangeID</v>
      <v t="s">%ProviderInfo</v>
    </a>
  </spbArrays>
  <spbData count="16">
    <spb s="0">
      <v>P/E</v>
      <v>Beta</v>
      <v>Change</v>
      <v>Currency</v>
      <v>High</v>
      <v>Low</v>
      <v>Name</v>
      <v>Price</v>
      <v>Industry</v>
      <v>Volume</v>
      <v>Open</v>
      <v>Employees</v>
      <v>Change (%)</v>
      <v>ExchangeID</v>
      <v>UniqueName</v>
      <v>Description</v>
      <v>Exchange</v>
      <v>Headquarters</v>
      <v>%ProviderInfo</v>
      <v>Official name</v>
      <v>Previous close</v>
      <v>LearnMoreOnLink</v>
      <v>Ticker symbol</v>
      <v>Volume average</v>
      <v>Year incorporated</v>
      <v>Instrument type</v>
      <v>52 week high</v>
      <v>52 week low</v>
      <v>Shares outstanding</v>
      <v>Market cap</v>
      <v>Exchange abbreviation</v>
      <v>Last trade time</v>
    </spb>
    <spb s="1">
      <v>0</v>
      <v>Name</v>
      <v>LearnMoreOnLink</v>
    </spb>
    <spb s="2">
      <v>0</v>
      <v>0</v>
      <v>0</v>
    </spb>
    <spb s="3">
      <v>2</v>
      <v>2</v>
      <v>2</v>
      <v>2</v>
    </spb>
    <spb s="4">
      <v>1</v>
      <v>1</v>
      <v>2</v>
      <v>2</v>
      <v>2</v>
      <v>3</v>
      <v>2</v>
      <v>4</v>
      <v>2</v>
      <v>4</v>
      <v>5</v>
      <v>2</v>
      <v>4</v>
      <v>6</v>
      <v>7</v>
      <v>2</v>
      <v>2</v>
      <v>4</v>
      <v>8</v>
      <v>9</v>
    </spb>
    <spb s="5">
      <v xml:space="preserve">desde el cierre anterior </v>
      <v>Retrasado 15 minutos</v>
      <v xml:space="preserve">desde el cierre anterior </v>
      <v>Origen: Nasdaq</v>
      <v>GMT</v>
    </spb>
    <spb s="6">
      <v>P/E</v>
      <v>Change</v>
      <v>Currency</v>
      <v>High</v>
      <v>Low</v>
      <v>Name</v>
      <v>Price</v>
      <v>Industry</v>
      <v>Volume</v>
      <v>Open</v>
      <v>Employees</v>
      <v>Change (%)</v>
      <v>ExchangeID</v>
      <v>UniqueName</v>
      <v>Description</v>
      <v>Exchange</v>
      <v>Headquarters</v>
      <v>%ProviderInfo</v>
      <v>Official name</v>
      <v>Previous close</v>
      <v>LearnMoreOnLink</v>
      <v>Ticker symbol</v>
      <v>Volume average</v>
      <v>Instrument type</v>
      <v>52 week high</v>
      <v>52 week low</v>
      <v>Shares outstanding</v>
      <v>Market cap</v>
      <v>Exchange abbreviation</v>
      <v>Last trade time</v>
    </spb>
    <spb s="1">
      <v>1</v>
      <v>Name</v>
      <v>LearnMoreOnLink</v>
    </spb>
    <spb s="7">
      <v>1</v>
      <v>2</v>
      <v>2</v>
      <v>2</v>
      <v>3</v>
      <v>2</v>
      <v>4</v>
      <v>2</v>
      <v>4</v>
      <v>5</v>
      <v>2</v>
      <v>4</v>
      <v>6</v>
      <v>2</v>
      <v>2</v>
      <v>4</v>
      <v>8</v>
      <v>9</v>
    </spb>
    <spb s="5">
      <v xml:space="preserve">desde el cierre anterior </v>
      <v>Tiempo real Nasdaq Última venta</v>
      <v xml:space="preserve">desde el cierre anterior </v>
      <v>Origen: Nasdaq Última venta</v>
      <v>GMT</v>
    </spb>
    <spb s="8">
      <v>P/E</v>
      <v>Beta</v>
      <v>Change</v>
      <v>Currency</v>
      <v>High</v>
      <v>Low</v>
      <v>Name</v>
      <v>Price</v>
      <v>Industry</v>
      <v>Volume</v>
      <v>Open</v>
      <v>Employees</v>
      <v>Change (%)</v>
      <v>ExchangeID</v>
      <v>UniqueName</v>
      <v>Description</v>
      <v>Exchange</v>
      <v>Headquarters</v>
      <v>%ProviderInfo</v>
      <v>Official name</v>
      <v>Previous close</v>
      <v>LearnMoreOnLink</v>
      <v>Ticker symbol</v>
      <v>Volume average</v>
      <v>Instrument type</v>
      <v>52 week high</v>
      <v>52 week low</v>
      <v>Shares outstanding</v>
      <v>Market cap</v>
      <v>Exchange abbreviation</v>
      <v>Last trade time</v>
    </spb>
    <spb s="1">
      <v>2</v>
      <v>Name</v>
      <v>LearnMoreOnLink</v>
    </spb>
    <spb s="9">
      <v>1</v>
      <v>1</v>
      <v>2</v>
      <v>2</v>
      <v>2</v>
      <v>3</v>
      <v>2</v>
      <v>4</v>
      <v>2</v>
      <v>4</v>
      <v>5</v>
      <v>2</v>
      <v>4</v>
      <v>6</v>
      <v>2</v>
      <v>2</v>
      <v>4</v>
      <v>8</v>
      <v>9</v>
    </spb>
    <spb s="10">
      <v>Beta</v>
      <v>Change</v>
      <v>Currency</v>
      <v>High</v>
      <v>Low</v>
      <v>Name</v>
      <v>Price</v>
      <v>Industry</v>
      <v>Volume</v>
      <v>Open</v>
      <v>Employees</v>
      <v>Change (%)</v>
      <v>ExchangeID</v>
      <v>UniqueName</v>
      <v>Description</v>
      <v>Exchange</v>
      <v>Headquarters</v>
      <v>%ProviderInfo</v>
      <v>Official name</v>
      <v>Previous close</v>
      <v>LearnMoreOnLink</v>
      <v>Ticker symbol</v>
      <v>Volume average</v>
      <v>Year incorporated</v>
      <v>Instrument type</v>
      <v>52 week high</v>
      <v>52 week low</v>
      <v>Shares outstanding</v>
      <v>Market cap</v>
      <v>Exchange abbreviation</v>
      <v>Last trade time</v>
    </spb>
    <spb s="1">
      <v>3</v>
      <v>Name</v>
      <v>LearnMoreOnLink</v>
    </spb>
    <spb s="11">
      <v>1</v>
      <v>2</v>
      <v>2</v>
      <v>2</v>
      <v>3</v>
      <v>2</v>
      <v>4</v>
      <v>2</v>
      <v>4</v>
      <v>5</v>
      <v>2</v>
      <v>4</v>
      <v>6</v>
      <v>7</v>
      <v>2</v>
      <v>2</v>
      <v>4</v>
      <v>8</v>
      <v>9</v>
    </spb>
  </spbData>
</supportingPropertyBags>
</file>

<file path=xl/richData/rdsupportingpropertybagstructure.xml><?xml version="1.0" encoding="utf-8"?>
<spbStructures xmlns="http://schemas.microsoft.com/office/spreadsheetml/2017/richdata2" count="12">
  <s>
    <k n="P/I" t="s"/>
    <k n="Beta" t="s"/>
    <k n="Cambio" t="s"/>
    <k n="Moneda" t="s"/>
    <k n="Máximo" t="s"/>
    <k n="Mínimo" t="s"/>
    <k n="Nombre" t="s"/>
    <k n="Precio" t="s"/>
    <k n="Sector" t="s"/>
    <k n="Volumen" t="s"/>
    <k n="Apertura" t="s"/>
    <k n="Empleados" t="s"/>
    <k n="Cambio (%)" t="s"/>
    <k n="ExchangeID" t="s"/>
    <k n="UniqueName" t="s"/>
    <k n="Descripción" t="s"/>
    <k n="Intercambio" t="s"/>
    <k n="Sede central" t="s"/>
    <k n="%ProviderInfo" t="s"/>
    <k n="Nombre oficial" t="s"/>
    <k n="Cierre anterior" t="s"/>
    <k n="LearnMoreOnLink" t="s"/>
    <k n="Símbolo bursátil" t="s"/>
    <k n="Volumen promedio" t="s"/>
    <k n="Año de constitución" t="s"/>
    <k n="Tipo de instrumento" t="s"/>
    <k n="Máximo en 52 semanas" t="s"/>
    <k n="Mínimo en 52 semanas" t="s"/>
    <k n="Acciones en circulación" t="s"/>
    <k n="Capitalización de mercado" t="s"/>
    <k n="Abreviatura de intercambio" t="s"/>
    <k n="Hora de la última operación" t="s"/>
  </s>
  <s>
    <k n="^Order" t="spba"/>
    <k n="TitleProperty" t="s"/>
    <k n="SubTitleProperty" t="s"/>
  </s>
  <s>
    <k n="ShowInCardView" t="b"/>
    <k n="ShowInDotNotation" t="b"/>
    <k n="ShowInAutoComplete" t="b"/>
  </s>
  <s>
    <k n="ExchangeID" t="spb"/>
    <k n="UniqueName" t="spb"/>
    <k n="`%ProviderInfo" t="spb"/>
    <k n="LearnMoreOnLink" t="spb"/>
  </s>
  <s>
    <k n="P/I" t="i"/>
    <k n="Beta" t="i"/>
    <k n="Cambio" t="i"/>
    <k n="Máximo" t="i"/>
    <k n="Mínimo" t="i"/>
    <k n="Nombre" t="i"/>
    <k n="Precio" t="i"/>
    <k n="Volumen" t="i"/>
    <k n="Apertura" t="i"/>
    <k n="Empleados" t="i"/>
    <k n="Cambio (%)" t="i"/>
    <k n="Cierre anterior" t="i"/>
    <k n="Volumen promedio" t="i"/>
    <k n="`%EntityServiceId" t="i"/>
    <k n="Año de constitución" t="i"/>
    <k n="Máximo en 52 semanas" t="i"/>
    <k n="Mínimo en 52 semanas" t="i"/>
    <k n="Acciones en circulación" t="i"/>
    <k n="Capitalización de mercado" t="i"/>
    <k n="Hora de la última operación" t="i"/>
  </s>
  <s>
    <k n="Cambio" t="s"/>
    <k n="Precio" t="s"/>
    <k n="Cambio (%)" t="s"/>
    <k n="ExchangeID" t="s"/>
    <k n="Hora de la última operación" t="s"/>
  </s>
  <s>
    <k n="P/I" t="s"/>
    <k n="Cambio" t="s"/>
    <k n="Moneda" t="s"/>
    <k n="Máximo" t="s"/>
    <k n="Mínimo" t="s"/>
    <k n="Nombre" t="s"/>
    <k n="Precio" t="s"/>
    <k n="Sector" t="s"/>
    <k n="Volumen" t="s"/>
    <k n="Apertura" t="s"/>
    <k n="Empleados" t="s"/>
    <k n="Cambio (%)" t="s"/>
    <k n="ExchangeID" t="s"/>
    <k n="UniqueName" t="s"/>
    <k n="Descripción" t="s"/>
    <k n="Intercambio" t="s"/>
    <k n="Sede central" t="s"/>
    <k n="%ProviderInfo" t="s"/>
    <k n="Nombre oficial" t="s"/>
    <k n="Cierre anterior" t="s"/>
    <k n="LearnMoreOnLink" t="s"/>
    <k n="Símbolo bursátil" t="s"/>
    <k n="Volumen promedio" t="s"/>
    <k n="Tipo de instrumento" t="s"/>
    <k n="Máximo en 52 semanas" t="s"/>
    <k n="Mínimo en 52 semanas" t="s"/>
    <k n="Acciones en circulación" t="s"/>
    <k n="Capitalización de mercado" t="s"/>
    <k n="Abreviatura de intercambio" t="s"/>
    <k n="Hora de la última operación" t="s"/>
  </s>
  <s>
    <k n="P/I" t="i"/>
    <k n="Cambio" t="i"/>
    <k n="Máximo" t="i"/>
    <k n="Mínimo" t="i"/>
    <k n="Nombre" t="i"/>
    <k n="Precio" t="i"/>
    <k n="Volumen" t="i"/>
    <k n="Apertura" t="i"/>
    <k n="Empleados" t="i"/>
    <k n="Cambio (%)" t="i"/>
    <k n="Cierre anterior" t="i"/>
    <k n="Volumen promedio" t="i"/>
    <k n="`%EntityServiceId" t="i"/>
    <k n="Máximo en 52 semanas" t="i"/>
    <k n="Mínimo en 52 semanas" t="i"/>
    <k n="Acciones en circulación" t="i"/>
    <k n="Capitalización de mercado" t="i"/>
    <k n="Hora de la última operación" t="i"/>
  </s>
  <s>
    <k n="P/I" t="s"/>
    <k n="Beta" t="s"/>
    <k n="Cambio" t="s"/>
    <k n="Moneda" t="s"/>
    <k n="Máximo" t="s"/>
    <k n="Mínimo" t="s"/>
    <k n="Nombre" t="s"/>
    <k n="Precio" t="s"/>
    <k n="Sector" t="s"/>
    <k n="Volumen" t="s"/>
    <k n="Apertura" t="s"/>
    <k n="Empleados" t="s"/>
    <k n="Cambio (%)" t="s"/>
    <k n="ExchangeID" t="s"/>
    <k n="UniqueName" t="s"/>
    <k n="Descripción" t="s"/>
    <k n="Intercambio" t="s"/>
    <k n="Sede central" t="s"/>
    <k n="%ProviderInfo" t="s"/>
    <k n="Nombre oficial" t="s"/>
    <k n="Cierre anterior" t="s"/>
    <k n="LearnMoreOnLink" t="s"/>
    <k n="Símbolo bursátil" t="s"/>
    <k n="Volumen promedio" t="s"/>
    <k n="Tipo de instrumento" t="s"/>
    <k n="Máximo en 52 semanas" t="s"/>
    <k n="Mínimo en 52 semanas" t="s"/>
    <k n="Acciones en circulación" t="s"/>
    <k n="Capitalización de mercado" t="s"/>
    <k n="Abreviatura de intercambio" t="s"/>
    <k n="Hora de la última operación" t="s"/>
  </s>
  <s>
    <k n="P/I" t="i"/>
    <k n="Beta" t="i"/>
    <k n="Cambio" t="i"/>
    <k n="Máximo" t="i"/>
    <k n="Mínimo" t="i"/>
    <k n="Nombre" t="i"/>
    <k n="Precio" t="i"/>
    <k n="Volumen" t="i"/>
    <k n="Apertura" t="i"/>
    <k n="Empleados" t="i"/>
    <k n="Cambio (%)" t="i"/>
    <k n="Cierre anterior" t="i"/>
    <k n="Volumen promedio" t="i"/>
    <k n="`%EntityServiceId" t="i"/>
    <k n="Máximo en 52 semanas" t="i"/>
    <k n="Mínimo en 52 semanas" t="i"/>
    <k n="Acciones en circulación" t="i"/>
    <k n="Capitalización de mercado" t="i"/>
    <k n="Hora de la última operación" t="i"/>
  </s>
  <s>
    <k n="Beta" t="s"/>
    <k n="Cambio" t="s"/>
    <k n="Moneda" t="s"/>
    <k n="Máximo" t="s"/>
    <k n="Mínimo" t="s"/>
    <k n="Nombre" t="s"/>
    <k n="Precio" t="s"/>
    <k n="Sector" t="s"/>
    <k n="Volumen" t="s"/>
    <k n="Apertura" t="s"/>
    <k n="Empleados" t="s"/>
    <k n="Cambio (%)" t="s"/>
    <k n="ExchangeID" t="s"/>
    <k n="UniqueName" t="s"/>
    <k n="Descripción" t="s"/>
    <k n="Intercambio" t="s"/>
    <k n="Sede central" t="s"/>
    <k n="%ProviderInfo" t="s"/>
    <k n="Nombre oficial" t="s"/>
    <k n="Cierre anterior" t="s"/>
    <k n="LearnMoreOnLink" t="s"/>
    <k n="Símbolo bursátil" t="s"/>
    <k n="Volumen promedio" t="s"/>
    <k n="Año de constitución" t="s"/>
    <k n="Tipo de instrumento" t="s"/>
    <k n="Máximo en 52 semanas" t="s"/>
    <k n="Mínimo en 52 semanas" t="s"/>
    <k n="Acciones en circulación" t="s"/>
    <k n="Capitalización de mercado" t="s"/>
    <k n="Abreviatura de intercambio" t="s"/>
    <k n="Hora de la última operación" t="s"/>
  </s>
  <s>
    <k n="Beta" t="i"/>
    <k n="Cambio" t="i"/>
    <k n="Máximo" t="i"/>
    <k n="Mínimo" t="i"/>
    <k n="Nombre" t="i"/>
    <k n="Precio" t="i"/>
    <k n="Volumen" t="i"/>
    <k n="Apertura" t="i"/>
    <k n="Empleados" t="i"/>
    <k n="Cambio (%)" t="i"/>
    <k n="Cierre anterior" t="i"/>
    <k n="Volumen promedio" t="i"/>
    <k n="`%EntityServiceId" t="i"/>
    <k n="Año de constitución" t="i"/>
    <k n="Máximo en 52 semanas" t="i"/>
    <k n="Mínimo en 52 semanas" t="i"/>
    <k n="Acciones en circulación" t="i"/>
    <k n="Capitalización de mercado" t="i"/>
    <k n="Hora de la última operación"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dd/mm/yyyy\ h:mm"/>
    </x:dxf>
    <x:dxf>
      <x:numFmt numFmtId="14" formatCode="0.00%"/>
    </x:dxf>
    <x:dxf>
      <x:numFmt numFmtId="3" formatCode="#,##0"/>
    </x:dxf>
    <x:dxf>
      <x:numFmt numFmtId="4" formatCode="#,##0.00"/>
    </x:dxf>
    <x:dxf>
      <x:numFmt numFmtId="1" formatCode="0"/>
    </x:dxf>
  </dxfs>
  <richProperties>
    <rPr n="NumberFormat" t="s"/>
    <rPr n="IsTitleField" t="b"/>
  </richProperties>
  <richStyles>
    <rSty dxfid="5">
      <rpv i="0">#,##0.00</rpv>
    </rSty>
    <rSty dxfid="1">
      <rpv i="0">_([$$-en-US]* #,##0.00_);_([$$-en-US]* (#,##0.00);_([$$-en-US]* "-"??_);_(@_)</rpv>
    </rSty>
    <rSty>
      <rpv i="1">1</rpv>
    </rSty>
    <rSty dxfid="4">
      <rpv i="0">#,##0</rpv>
    </rSty>
    <rSty dxfid="3"/>
    <rSty dxfid="0">
      <rpv i="0">0.00</rpv>
    </rSty>
    <rSty dxfid="6">
      <rpv i="0">0</rpv>
    </rSty>
    <rSty dxfid="1">
      <rpv i="0">_([$$-en-US]* #,##0_);_([$$-en-US]* (#,##0);_([$$-en-US]* "-"_);_(@_)</rpv>
    </rSty>
    <rSty dxfid="2"/>
  </richStyles>
</richStyleShee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25517-1259-4A63-8900-F29C5EBFA832}">
  <dimension ref="A1:X986"/>
  <sheetViews>
    <sheetView tabSelected="1" workbookViewId="0">
      <selection activeCell="D6" sqref="D6"/>
    </sheetView>
  </sheetViews>
  <sheetFormatPr defaultColWidth="8.7109375" defaultRowHeight="15" x14ac:dyDescent="0.25"/>
  <cols>
    <col min="1" max="1" width="7" customWidth="1"/>
    <col min="2" max="2" width="5" customWidth="1"/>
    <col min="3" max="3" width="2.7109375" customWidth="1"/>
    <col min="4" max="4" width="2.5703125" customWidth="1"/>
    <col min="5" max="5" width="11.42578125" customWidth="1"/>
    <col min="6" max="6" width="26.5703125" customWidth="1"/>
    <col min="7" max="7" width="16.28515625" customWidth="1"/>
    <col min="8" max="8" width="11" customWidth="1"/>
    <col min="9" max="9" width="10.5703125" customWidth="1"/>
    <col min="10" max="11" width="10.7109375" bestFit="1" customWidth="1"/>
    <col min="12" max="12" width="10.7109375" customWidth="1"/>
    <col min="13" max="13" width="12.5703125" style="5" customWidth="1"/>
    <col min="14" max="14" width="10.28515625" bestFit="1" customWidth="1"/>
    <col min="15" max="15" width="11.7109375" bestFit="1" customWidth="1"/>
    <col min="16" max="16" width="12.28515625" customWidth="1"/>
    <col min="17" max="17" width="11" bestFit="1" customWidth="1"/>
    <col min="18" max="18" width="12.7109375" customWidth="1"/>
    <col min="19" max="19" width="9.5703125" customWidth="1"/>
    <col min="20" max="20" width="43.85546875" customWidth="1"/>
    <col min="21" max="21" width="30" customWidth="1"/>
    <col min="23" max="23" width="10.28515625" bestFit="1" customWidth="1"/>
    <col min="24" max="24" width="14.5703125" customWidth="1"/>
    <col min="25" max="25" width="14.140625" customWidth="1"/>
  </cols>
  <sheetData>
    <row r="1" spans="1:23" ht="15.75" thickBot="1" x14ac:dyDescent="0.3">
      <c r="J1" s="18" t="e">
        <f>L1/L4</f>
        <v>#DIV/0!</v>
      </c>
      <c r="K1" t="s">
        <v>41</v>
      </c>
      <c r="L1">
        <f>COUNTIF(R9:R455,"&gt;0")</f>
        <v>0</v>
      </c>
      <c r="M1">
        <f>SUMIF(R9:R1555,"&gt;0")</f>
        <v>0</v>
      </c>
      <c r="O1" t="s">
        <v>52</v>
      </c>
      <c r="P1" s="26" t="e">
        <f>M1/L1</f>
        <v>#DIV/0!</v>
      </c>
    </row>
    <row r="2" spans="1:23" x14ac:dyDescent="0.25">
      <c r="B2" s="30"/>
      <c r="C2" s="31"/>
      <c r="D2" s="31"/>
      <c r="E2" s="31"/>
      <c r="F2" s="31"/>
      <c r="G2" s="32"/>
      <c r="H2" s="33"/>
      <c r="J2" s="18" t="e">
        <f>L2/L4</f>
        <v>#DIV/0!</v>
      </c>
      <c r="K2" t="s">
        <v>42</v>
      </c>
      <c r="L2">
        <f>COUNTIF(R9:R456,"&lt;0")</f>
        <v>0</v>
      </c>
      <c r="M2">
        <f>SUMIF(R9:R1555,"&lt;0")</f>
        <v>0</v>
      </c>
      <c r="O2" t="s">
        <v>52</v>
      </c>
      <c r="P2" s="26" t="e">
        <f>M2/L2</f>
        <v>#DIV/0!</v>
      </c>
    </row>
    <row r="3" spans="1:23" x14ac:dyDescent="0.25">
      <c r="B3" s="34"/>
      <c r="C3" s="35"/>
      <c r="D3" s="35"/>
      <c r="E3" s="36"/>
      <c r="F3" s="37"/>
      <c r="G3" s="38"/>
      <c r="H3" s="39"/>
      <c r="K3" t="s">
        <v>51</v>
      </c>
      <c r="M3" s="12">
        <f>SUM(V9:V1526)</f>
        <v>0</v>
      </c>
      <c r="T3" t="s">
        <v>11</v>
      </c>
    </row>
    <row r="4" spans="1:23" ht="39" x14ac:dyDescent="0.25">
      <c r="B4" s="40"/>
      <c r="C4" s="36"/>
      <c r="D4" s="41" t="s">
        <v>72</v>
      </c>
      <c r="E4" s="41"/>
      <c r="F4" s="41"/>
      <c r="G4" s="41"/>
      <c r="H4" s="42"/>
      <c r="J4" t="s">
        <v>48</v>
      </c>
      <c r="L4">
        <f>SUM(L1:L2)</f>
        <v>0</v>
      </c>
      <c r="M4" s="25">
        <f>M1+M2-M3</f>
        <v>0</v>
      </c>
      <c r="O4" t="s">
        <v>52</v>
      </c>
      <c r="P4" s="26" t="e">
        <f>M4/L4</f>
        <v>#DIV/0!</v>
      </c>
    </row>
    <row r="5" spans="1:23" x14ac:dyDescent="0.25">
      <c r="B5" s="40"/>
      <c r="C5" s="36"/>
      <c r="D5" s="43" t="s">
        <v>74</v>
      </c>
      <c r="E5" s="43"/>
      <c r="F5" s="43"/>
      <c r="G5" s="43"/>
      <c r="H5" s="44"/>
      <c r="K5" t="s">
        <v>43</v>
      </c>
      <c r="L5" s="19">
        <f>COUNTIF(M9:M458,"&gt;0")-L4</f>
        <v>5</v>
      </c>
      <c r="M5" s="12">
        <f>SUMIF(P9:P1558,"&gt;0")-M1+M2</f>
        <v>0</v>
      </c>
    </row>
    <row r="6" spans="1:23" ht="15.75" thickBot="1" x14ac:dyDescent="0.3">
      <c r="B6" s="45"/>
      <c r="C6" s="46"/>
      <c r="D6" s="46"/>
      <c r="E6" s="46"/>
      <c r="F6" s="46"/>
      <c r="G6" s="47"/>
      <c r="H6" s="48"/>
      <c r="J6" t="s">
        <v>49</v>
      </c>
      <c r="M6" s="5">
        <f>SUM(W9:W476)</f>
        <v>-1826.25</v>
      </c>
    </row>
    <row r="7" spans="1:23" x14ac:dyDescent="0.25">
      <c r="P7" s="12">
        <f>SUM(P9:P1562)</f>
        <v>-2155.25</v>
      </c>
      <c r="Q7" s="12">
        <f>SUM(Q9:Q1562)</f>
        <v>0</v>
      </c>
      <c r="R7" s="12">
        <f>SUM(R9:R1562)</f>
        <v>0</v>
      </c>
      <c r="S7" s="12">
        <f>SUM(S9:S1562)</f>
        <v>27.200000000000003</v>
      </c>
    </row>
    <row r="8" spans="1:23" ht="30" x14ac:dyDescent="0.25">
      <c r="A8" s="3" t="s">
        <v>73</v>
      </c>
      <c r="B8" s="3" t="s">
        <v>2</v>
      </c>
      <c r="C8" s="3" t="s">
        <v>1</v>
      </c>
      <c r="D8" s="3"/>
      <c r="E8" s="3" t="s">
        <v>3</v>
      </c>
      <c r="F8" s="3" t="s">
        <v>4</v>
      </c>
      <c r="G8" s="3" t="s">
        <v>23</v>
      </c>
      <c r="H8" s="6" t="s">
        <v>31</v>
      </c>
      <c r="I8" s="6" t="s">
        <v>29</v>
      </c>
      <c r="J8" s="6" t="s">
        <v>17</v>
      </c>
      <c r="K8" s="3" t="s">
        <v>5</v>
      </c>
      <c r="L8" s="3" t="s">
        <v>6</v>
      </c>
      <c r="M8" s="7" t="s">
        <v>0</v>
      </c>
      <c r="N8" s="3" t="s">
        <v>7</v>
      </c>
      <c r="O8" s="3" t="s">
        <v>19</v>
      </c>
      <c r="P8" s="3" t="s">
        <v>8</v>
      </c>
      <c r="Q8" s="6" t="s">
        <v>9</v>
      </c>
      <c r="R8" s="3" t="s">
        <v>10</v>
      </c>
      <c r="S8" s="3" t="s">
        <v>11</v>
      </c>
      <c r="T8" s="3" t="s">
        <v>12</v>
      </c>
      <c r="U8" s="3" t="s">
        <v>13</v>
      </c>
      <c r="V8" s="3" t="s">
        <v>11</v>
      </c>
      <c r="W8" s="3" t="s">
        <v>50</v>
      </c>
    </row>
    <row r="9" spans="1:23" x14ac:dyDescent="0.25">
      <c r="A9" t="s">
        <v>66</v>
      </c>
      <c r="B9">
        <v>1</v>
      </c>
      <c r="C9" s="2" t="s">
        <v>16</v>
      </c>
      <c r="D9" t="s">
        <v>14</v>
      </c>
      <c r="E9" t="e" vm="1">
        <v>#VALUE!</v>
      </c>
      <c r="F9" s="1" t="s">
        <v>67</v>
      </c>
      <c r="G9" s="1">
        <v>1</v>
      </c>
      <c r="H9" s="17" cm="1">
        <f t="array" aca="1" ref="H9" ca="1">_FV(E9,"Precio")</f>
        <v>1.1000000000000001</v>
      </c>
      <c r="I9" s="14">
        <f>-N9/100</f>
        <v>0.76</v>
      </c>
      <c r="J9" s="8">
        <v>45709</v>
      </c>
      <c r="K9" s="8">
        <v>45593</v>
      </c>
      <c r="L9" s="8"/>
      <c r="M9" s="5">
        <v>5</v>
      </c>
      <c r="N9" s="12">
        <f>-81+5</f>
        <v>-76</v>
      </c>
      <c r="O9" s="12">
        <f>IF(N9&gt;0, -N9, N9)*M9</f>
        <v>-380</v>
      </c>
      <c r="P9" s="12">
        <f t="shared" ref="P9:P13" si="0">M9*N9</f>
        <v>-380</v>
      </c>
      <c r="Q9" s="12"/>
      <c r="R9" s="12"/>
      <c r="S9" s="12">
        <f>2.14+3</f>
        <v>5.1400000000000006</v>
      </c>
      <c r="V9" s="12" t="b">
        <f t="shared" ref="V9:V12" si="1">IF(R9&lt;&gt;0,S9)</f>
        <v>0</v>
      </c>
      <c r="W9" s="12">
        <f t="shared" ref="W9:W12" si="2">IF(R9=0,O9)</f>
        <v>-380</v>
      </c>
    </row>
    <row r="10" spans="1:23" x14ac:dyDescent="0.25">
      <c r="A10" t="s">
        <v>68</v>
      </c>
      <c r="B10">
        <v>2</v>
      </c>
      <c r="C10" s="2" t="s">
        <v>16</v>
      </c>
      <c r="D10" t="s">
        <v>14</v>
      </c>
      <c r="E10" t="e" vm="2">
        <v>#VALUE!</v>
      </c>
      <c r="F10" s="1" t="s">
        <v>67</v>
      </c>
      <c r="G10" s="1">
        <v>1.5</v>
      </c>
      <c r="H10" s="17" cm="1">
        <f t="array" aca="1" ref="H10" ca="1">_FV(E10,"Precio")</f>
        <v>1.89</v>
      </c>
      <c r="I10" s="14">
        <f t="shared" ref="I10:I11" si="3">-N10/100</f>
        <v>0.74750000000000005</v>
      </c>
      <c r="J10" s="8">
        <v>45709</v>
      </c>
      <c r="K10" s="8">
        <v>45593</v>
      </c>
      <c r="L10" s="8"/>
      <c r="M10" s="5">
        <v>5</v>
      </c>
      <c r="N10" s="12">
        <f>-97.75+23</f>
        <v>-74.75</v>
      </c>
      <c r="O10" s="12">
        <f t="shared" ref="O10:O13" si="4">IF(N10&gt;0, -N10, N10)*M10</f>
        <v>-373.75</v>
      </c>
      <c r="P10" s="12">
        <f t="shared" si="0"/>
        <v>-373.75</v>
      </c>
      <c r="Q10" s="12"/>
      <c r="R10" s="12"/>
      <c r="S10" s="12">
        <f>2.74+6.15</f>
        <v>8.89</v>
      </c>
      <c r="V10" s="12" t="b">
        <f t="shared" si="1"/>
        <v>0</v>
      </c>
      <c r="W10" s="12">
        <f t="shared" si="2"/>
        <v>-373.75</v>
      </c>
    </row>
    <row r="11" spans="1:23" x14ac:dyDescent="0.25">
      <c r="A11" t="s">
        <v>69</v>
      </c>
      <c r="B11">
        <v>3</v>
      </c>
      <c r="C11" s="2" t="s">
        <v>16</v>
      </c>
      <c r="D11" t="s">
        <v>14</v>
      </c>
      <c r="E11" t="e" vm="3">
        <v>#VALUE!</v>
      </c>
      <c r="F11" s="1" t="s">
        <v>67</v>
      </c>
      <c r="G11" s="1">
        <v>1</v>
      </c>
      <c r="H11" s="17" cm="1">
        <f t="array" aca="1" ref="H11" ca="1">_FV(E11,"Precio")</f>
        <v>0.96</v>
      </c>
      <c r="I11" s="14">
        <f t="shared" si="3"/>
        <v>0.60499999999999998</v>
      </c>
      <c r="J11" s="8">
        <v>45709</v>
      </c>
      <c r="K11" s="8">
        <v>45593</v>
      </c>
      <c r="L11" s="8"/>
      <c r="M11" s="5">
        <v>5</v>
      </c>
      <c r="N11" s="12">
        <f>-76+15.5</f>
        <v>-60.5</v>
      </c>
      <c r="O11" s="12">
        <f t="shared" si="4"/>
        <v>-302.5</v>
      </c>
      <c r="P11" s="12">
        <f t="shared" si="0"/>
        <v>-302.5</v>
      </c>
      <c r="Q11" s="12"/>
      <c r="R11" s="12"/>
      <c r="S11" s="12">
        <f>2.37+1.06+1.91</f>
        <v>5.34</v>
      </c>
      <c r="V11" s="12" t="b">
        <f t="shared" si="1"/>
        <v>0</v>
      </c>
      <c r="W11" s="12">
        <f t="shared" si="2"/>
        <v>-302.5</v>
      </c>
    </row>
    <row r="12" spans="1:23" x14ac:dyDescent="0.25">
      <c r="A12" t="s">
        <v>70</v>
      </c>
      <c r="B12">
        <v>4</v>
      </c>
      <c r="C12" s="2" t="s">
        <v>16</v>
      </c>
      <c r="D12" t="s">
        <v>14</v>
      </c>
      <c r="E12" t="e" vm="4">
        <v>#VALUE!</v>
      </c>
      <c r="F12" s="1" t="s">
        <v>67</v>
      </c>
      <c r="G12" s="1">
        <v>1</v>
      </c>
      <c r="H12" s="17" cm="1">
        <f t="array" aca="1" ref="H12" ca="1">_FV(E12,"Precio")</f>
        <v>1.56</v>
      </c>
      <c r="I12" s="14">
        <f t="shared" ref="I12" si="5">-N12/100</f>
        <v>1.54</v>
      </c>
      <c r="J12" s="8">
        <v>45709</v>
      </c>
      <c r="K12" s="8">
        <v>45674</v>
      </c>
      <c r="L12" s="8"/>
      <c r="M12" s="5">
        <v>5</v>
      </c>
      <c r="N12" s="12">
        <f>-154</f>
        <v>-154</v>
      </c>
      <c r="O12" s="12">
        <f t="shared" si="4"/>
        <v>-770</v>
      </c>
      <c r="P12" s="12">
        <f t="shared" si="0"/>
        <v>-770</v>
      </c>
      <c r="Q12" s="12"/>
      <c r="R12" s="12"/>
      <c r="S12" s="12">
        <v>4.34</v>
      </c>
      <c r="V12" s="12" t="b">
        <f t="shared" si="1"/>
        <v>0</v>
      </c>
      <c r="W12" s="12">
        <f t="shared" si="2"/>
        <v>-770</v>
      </c>
    </row>
    <row r="13" spans="1:23" x14ac:dyDescent="0.25">
      <c r="A13" t="s">
        <v>71</v>
      </c>
      <c r="B13">
        <v>5</v>
      </c>
      <c r="C13" s="2" t="s">
        <v>16</v>
      </c>
      <c r="D13" t="s">
        <v>14</v>
      </c>
      <c r="E13" t="e" vm="5">
        <v>#VALUE!</v>
      </c>
      <c r="F13" s="1" t="s">
        <v>67</v>
      </c>
      <c r="G13" s="1">
        <v>1</v>
      </c>
      <c r="H13" s="17" cm="1">
        <f t="array" aca="1" ref="H13" ca="1">_FV(E13,"Precio")</f>
        <v>0.98009999999999997</v>
      </c>
      <c r="I13" s="14">
        <v>0.65800000000000003</v>
      </c>
      <c r="J13" s="8">
        <v>45709</v>
      </c>
      <c r="K13" s="8">
        <v>45678</v>
      </c>
      <c r="L13" s="8"/>
      <c r="M13" s="5">
        <v>5</v>
      </c>
      <c r="N13" s="12">
        <v>-65.8</v>
      </c>
      <c r="O13" s="12">
        <f t="shared" si="4"/>
        <v>-329</v>
      </c>
      <c r="P13" s="12">
        <f t="shared" si="0"/>
        <v>-329</v>
      </c>
      <c r="Q13" s="12"/>
      <c r="R13" s="12"/>
      <c r="S13" s="12">
        <v>3.49</v>
      </c>
      <c r="V13" s="12"/>
      <c r="W13" s="12"/>
    </row>
    <row r="14" spans="1:23" x14ac:dyDescent="0.25">
      <c r="C14" s="2"/>
      <c r="F14" s="1"/>
      <c r="G14" s="11"/>
      <c r="H14" s="16"/>
      <c r="I14" s="8"/>
      <c r="J14" s="8"/>
      <c r="K14" s="8"/>
      <c r="L14" s="8"/>
      <c r="N14" s="12"/>
      <c r="O14" s="12"/>
      <c r="P14" s="12"/>
      <c r="Q14" s="12"/>
      <c r="R14" s="13"/>
      <c r="S14" s="12"/>
      <c r="V14" s="12" t="b">
        <f t="shared" ref="V14:V60" si="6">IF(R14&lt;&gt;0,S14)</f>
        <v>0</v>
      </c>
      <c r="W14" s="12">
        <f t="shared" ref="W14:W60" si="7">IF(R14=0,O14)</f>
        <v>0</v>
      </c>
    </row>
    <row r="15" spans="1:23" x14ac:dyDescent="0.25">
      <c r="C15" s="2"/>
      <c r="F15" s="1"/>
      <c r="G15" s="1"/>
      <c r="H15" s="16"/>
      <c r="I15" s="8"/>
      <c r="J15" s="8"/>
      <c r="K15" s="8"/>
      <c r="L15" s="8"/>
      <c r="N15" s="12"/>
      <c r="O15" s="12"/>
      <c r="P15" s="12"/>
      <c r="Q15" s="12"/>
      <c r="R15" s="13"/>
      <c r="S15" s="12"/>
      <c r="V15" s="12" t="b">
        <f t="shared" si="6"/>
        <v>0</v>
      </c>
      <c r="W15" s="12">
        <f t="shared" si="7"/>
        <v>0</v>
      </c>
    </row>
    <row r="16" spans="1:23" x14ac:dyDescent="0.25">
      <c r="C16" s="2"/>
      <c r="F16" s="1"/>
      <c r="G16" s="1"/>
      <c r="H16" s="16"/>
      <c r="I16" s="8"/>
      <c r="J16" s="8"/>
      <c r="K16" s="8"/>
      <c r="L16" s="8"/>
      <c r="N16" s="12"/>
      <c r="O16" s="12"/>
      <c r="P16" s="12"/>
      <c r="Q16" s="12"/>
      <c r="R16" s="13"/>
      <c r="S16" s="12"/>
      <c r="V16" s="12" t="b">
        <f t="shared" si="6"/>
        <v>0</v>
      </c>
      <c r="W16" s="12">
        <f t="shared" si="7"/>
        <v>0</v>
      </c>
    </row>
    <row r="17" spans="3:23" x14ac:dyDescent="0.25">
      <c r="C17" s="2"/>
      <c r="F17" s="1"/>
      <c r="G17" s="1"/>
      <c r="H17" s="16"/>
      <c r="I17" s="8"/>
      <c r="J17" s="8"/>
      <c r="K17" s="8"/>
      <c r="L17" s="8"/>
      <c r="N17" s="12"/>
      <c r="O17" s="12"/>
      <c r="P17" s="12"/>
      <c r="Q17" s="12"/>
      <c r="R17" s="13"/>
      <c r="S17" s="12"/>
      <c r="V17" s="12" t="b">
        <f t="shared" si="6"/>
        <v>0</v>
      </c>
      <c r="W17" s="12">
        <f t="shared" si="7"/>
        <v>0</v>
      </c>
    </row>
    <row r="18" spans="3:23" x14ac:dyDescent="0.25">
      <c r="C18" s="2"/>
      <c r="F18" s="1"/>
      <c r="G18" s="1"/>
      <c r="H18" s="16"/>
      <c r="I18" s="8"/>
      <c r="J18" s="8"/>
      <c r="K18" s="8"/>
      <c r="L18" s="8"/>
      <c r="N18" s="12"/>
      <c r="O18" s="12"/>
      <c r="P18" s="12"/>
      <c r="Q18" s="12"/>
      <c r="R18" s="13"/>
      <c r="S18" s="12"/>
      <c r="V18" s="12" t="b">
        <f t="shared" si="6"/>
        <v>0</v>
      </c>
      <c r="W18" s="12">
        <f t="shared" si="7"/>
        <v>0</v>
      </c>
    </row>
    <row r="19" spans="3:23" x14ac:dyDescent="0.25">
      <c r="C19" s="2"/>
      <c r="F19" s="1"/>
      <c r="G19" s="1"/>
      <c r="H19" s="16"/>
      <c r="I19" s="8"/>
      <c r="J19" s="8"/>
      <c r="K19" s="8"/>
      <c r="L19" s="8"/>
      <c r="N19" s="12"/>
      <c r="O19" s="12"/>
      <c r="P19" s="12"/>
      <c r="Q19" s="12"/>
      <c r="R19" s="13"/>
      <c r="S19" s="12"/>
      <c r="V19" s="12" t="b">
        <f t="shared" si="6"/>
        <v>0</v>
      </c>
      <c r="W19" s="12">
        <f t="shared" si="7"/>
        <v>0</v>
      </c>
    </row>
    <row r="20" spans="3:23" x14ac:dyDescent="0.25">
      <c r="C20" s="2"/>
      <c r="F20" s="1"/>
      <c r="G20" s="1"/>
      <c r="H20" s="16"/>
      <c r="I20" s="8"/>
      <c r="J20" s="8"/>
      <c r="K20" s="8"/>
      <c r="L20" s="8"/>
      <c r="N20" s="12"/>
      <c r="O20" s="12"/>
      <c r="P20" s="12"/>
      <c r="Q20" s="12"/>
      <c r="R20" s="13"/>
      <c r="S20" s="12"/>
      <c r="V20" s="12" t="b">
        <f t="shared" si="6"/>
        <v>0</v>
      </c>
      <c r="W20" s="12">
        <f t="shared" si="7"/>
        <v>0</v>
      </c>
    </row>
    <row r="21" spans="3:23" x14ac:dyDescent="0.25">
      <c r="C21" s="2"/>
      <c r="F21" s="1"/>
      <c r="G21" s="1"/>
      <c r="H21" s="16"/>
      <c r="I21" s="8"/>
      <c r="J21" s="8"/>
      <c r="K21" s="8"/>
      <c r="L21" s="8"/>
      <c r="N21" s="12"/>
      <c r="O21" s="12"/>
      <c r="P21" s="12"/>
      <c r="Q21" s="12"/>
      <c r="R21" s="13"/>
      <c r="S21" s="12"/>
      <c r="V21" s="12" t="b">
        <f t="shared" si="6"/>
        <v>0</v>
      </c>
      <c r="W21" s="12">
        <f t="shared" si="7"/>
        <v>0</v>
      </c>
    </row>
    <row r="22" spans="3:23" x14ac:dyDescent="0.25">
      <c r="C22" s="2"/>
      <c r="F22" s="1"/>
      <c r="G22" s="1"/>
      <c r="H22" s="16"/>
      <c r="I22" s="14"/>
      <c r="J22" s="8"/>
      <c r="K22" s="8"/>
      <c r="L22" s="8"/>
      <c r="N22" s="12"/>
      <c r="O22" s="12"/>
      <c r="P22" s="12"/>
      <c r="Q22" s="12"/>
      <c r="R22" s="10"/>
      <c r="S22" s="12"/>
      <c r="V22" s="12" t="b">
        <f t="shared" si="6"/>
        <v>0</v>
      </c>
      <c r="W22" s="12">
        <f t="shared" si="7"/>
        <v>0</v>
      </c>
    </row>
    <row r="23" spans="3:23" x14ac:dyDescent="0.25">
      <c r="C23" s="2"/>
      <c r="F23" s="1"/>
      <c r="G23" s="1"/>
      <c r="H23" s="16"/>
      <c r="I23" s="8"/>
      <c r="J23" s="8"/>
      <c r="K23" s="8"/>
      <c r="L23" s="8"/>
      <c r="N23" s="12"/>
      <c r="O23" s="12"/>
      <c r="P23" s="12"/>
      <c r="Q23" s="12"/>
      <c r="R23" s="13"/>
      <c r="S23" s="12"/>
      <c r="V23" s="12" t="b">
        <f t="shared" si="6"/>
        <v>0</v>
      </c>
      <c r="W23" s="12">
        <f t="shared" si="7"/>
        <v>0</v>
      </c>
    </row>
    <row r="24" spans="3:23" x14ac:dyDescent="0.25">
      <c r="C24" s="2"/>
      <c r="F24" s="1"/>
      <c r="G24" s="1"/>
      <c r="H24" s="16"/>
      <c r="I24" s="8"/>
      <c r="J24" s="8"/>
      <c r="K24" s="8"/>
      <c r="L24" s="8"/>
      <c r="N24" s="12"/>
      <c r="O24" s="12"/>
      <c r="P24" s="12"/>
      <c r="Q24" s="12"/>
      <c r="R24" s="13"/>
      <c r="S24" s="12"/>
      <c r="V24" s="12" t="b">
        <f t="shared" si="6"/>
        <v>0</v>
      </c>
      <c r="W24" s="12">
        <f t="shared" si="7"/>
        <v>0</v>
      </c>
    </row>
    <row r="25" spans="3:23" x14ac:dyDescent="0.25">
      <c r="C25" s="2"/>
      <c r="F25" s="1"/>
      <c r="G25" s="1"/>
      <c r="H25" s="16"/>
      <c r="I25" s="8"/>
      <c r="J25" s="8"/>
      <c r="K25" s="8"/>
      <c r="L25" s="8"/>
      <c r="N25" s="12"/>
      <c r="O25" s="12"/>
      <c r="P25" s="12"/>
      <c r="Q25" s="12"/>
      <c r="R25" s="13"/>
      <c r="S25" s="12"/>
      <c r="V25" s="12" t="b">
        <f t="shared" si="6"/>
        <v>0</v>
      </c>
      <c r="W25" s="12">
        <f t="shared" si="7"/>
        <v>0</v>
      </c>
    </row>
    <row r="26" spans="3:23" x14ac:dyDescent="0.25">
      <c r="C26" s="2"/>
      <c r="F26" s="1"/>
      <c r="G26" s="1"/>
      <c r="H26" s="16"/>
      <c r="I26" s="8"/>
      <c r="J26" s="8"/>
      <c r="K26" s="8"/>
      <c r="L26" s="8"/>
      <c r="N26" s="12"/>
      <c r="O26" s="12"/>
      <c r="P26" s="12"/>
      <c r="Q26" s="12"/>
      <c r="R26" s="13"/>
      <c r="S26" s="12"/>
      <c r="V26" s="12" t="b">
        <f t="shared" si="6"/>
        <v>0</v>
      </c>
      <c r="W26" s="12">
        <f t="shared" si="7"/>
        <v>0</v>
      </c>
    </row>
    <row r="27" spans="3:23" x14ac:dyDescent="0.25">
      <c r="C27" s="2"/>
      <c r="F27" s="1"/>
      <c r="G27" s="1"/>
      <c r="H27" s="16"/>
      <c r="I27" s="8"/>
      <c r="J27" s="8"/>
      <c r="K27" s="8"/>
      <c r="L27" s="8"/>
      <c r="N27" s="12"/>
      <c r="O27" s="12"/>
      <c r="P27" s="12"/>
      <c r="Q27" s="12"/>
      <c r="R27" s="10"/>
      <c r="S27" s="12"/>
      <c r="V27" s="12" t="b">
        <f t="shared" si="6"/>
        <v>0</v>
      </c>
      <c r="W27" s="12">
        <f t="shared" si="7"/>
        <v>0</v>
      </c>
    </row>
    <row r="28" spans="3:23" x14ac:dyDescent="0.25">
      <c r="C28" s="2"/>
      <c r="F28" s="1"/>
      <c r="G28" s="1"/>
      <c r="H28" s="16"/>
      <c r="J28" s="8"/>
      <c r="K28" s="8"/>
      <c r="L28" s="8"/>
      <c r="N28" s="12"/>
      <c r="O28" s="12"/>
      <c r="P28" s="12"/>
      <c r="Q28" s="12"/>
      <c r="R28" s="13"/>
      <c r="S28" s="12"/>
      <c r="V28" s="12" t="b">
        <f t="shared" si="6"/>
        <v>0</v>
      </c>
      <c r="W28" s="12">
        <f t="shared" si="7"/>
        <v>0</v>
      </c>
    </row>
    <row r="29" spans="3:23" x14ac:dyDescent="0.25">
      <c r="C29" s="2"/>
      <c r="F29" s="1"/>
      <c r="G29" s="1"/>
      <c r="H29" s="16"/>
      <c r="I29" s="8"/>
      <c r="J29" s="8"/>
      <c r="K29" s="8"/>
      <c r="L29" s="8"/>
      <c r="N29" s="12"/>
      <c r="O29" s="12"/>
      <c r="P29" s="12"/>
      <c r="Q29" s="12"/>
      <c r="R29" s="13"/>
      <c r="S29" s="12"/>
      <c r="V29" s="12" t="b">
        <f t="shared" si="6"/>
        <v>0</v>
      </c>
      <c r="W29" s="12">
        <f t="shared" si="7"/>
        <v>0</v>
      </c>
    </row>
    <row r="30" spans="3:23" x14ac:dyDescent="0.25">
      <c r="C30" s="2"/>
      <c r="F30" s="1"/>
      <c r="G30" s="1"/>
      <c r="H30" s="16"/>
      <c r="I30" s="8"/>
      <c r="J30" s="8"/>
      <c r="K30" s="8"/>
      <c r="L30" s="8"/>
      <c r="N30" s="12"/>
      <c r="O30" s="12"/>
      <c r="P30" s="12"/>
      <c r="Q30" s="12"/>
      <c r="R30" s="13"/>
      <c r="S30" s="12"/>
      <c r="V30" s="12" t="b">
        <f t="shared" si="6"/>
        <v>0</v>
      </c>
      <c r="W30" s="12">
        <f t="shared" si="7"/>
        <v>0</v>
      </c>
    </row>
    <row r="31" spans="3:23" x14ac:dyDescent="0.25">
      <c r="C31" s="2"/>
      <c r="F31" s="1"/>
      <c r="G31" s="1"/>
      <c r="H31" s="16"/>
      <c r="I31" s="8"/>
      <c r="J31" s="8"/>
      <c r="K31" s="8"/>
      <c r="L31" s="8"/>
      <c r="N31" s="12"/>
      <c r="O31" s="12"/>
      <c r="P31" s="12"/>
      <c r="Q31" s="12"/>
      <c r="R31" s="10"/>
      <c r="S31" s="12"/>
      <c r="V31" s="12" t="b">
        <f t="shared" si="6"/>
        <v>0</v>
      </c>
      <c r="W31" s="12">
        <f t="shared" si="7"/>
        <v>0</v>
      </c>
    </row>
    <row r="32" spans="3:23" x14ac:dyDescent="0.25">
      <c r="C32" s="2"/>
      <c r="F32" s="1"/>
      <c r="G32" s="1"/>
      <c r="H32" s="16"/>
      <c r="I32" s="8"/>
      <c r="J32" s="8"/>
      <c r="K32" s="8"/>
      <c r="L32" s="8"/>
      <c r="N32" s="12"/>
      <c r="O32" s="12"/>
      <c r="P32" s="12"/>
      <c r="Q32" s="12"/>
      <c r="R32" s="13"/>
      <c r="S32" s="12"/>
      <c r="V32" s="12" t="b">
        <f t="shared" si="6"/>
        <v>0</v>
      </c>
      <c r="W32" s="12">
        <f t="shared" si="7"/>
        <v>0</v>
      </c>
    </row>
    <row r="33" spans="3:23" x14ac:dyDescent="0.25">
      <c r="C33" s="2"/>
      <c r="F33" s="1"/>
      <c r="G33" s="1"/>
      <c r="H33" s="16"/>
      <c r="I33" s="8"/>
      <c r="J33" s="8"/>
      <c r="K33" s="8"/>
      <c r="L33" s="8"/>
      <c r="N33" s="12"/>
      <c r="O33" s="12"/>
      <c r="P33" s="12"/>
      <c r="Q33" s="12"/>
      <c r="R33" s="13"/>
      <c r="S33" s="12"/>
      <c r="V33" s="12" t="b">
        <f t="shared" si="6"/>
        <v>0</v>
      </c>
      <c r="W33" s="12">
        <f t="shared" si="7"/>
        <v>0</v>
      </c>
    </row>
    <row r="34" spans="3:23" x14ac:dyDescent="0.25">
      <c r="C34" s="2"/>
      <c r="F34" s="1"/>
      <c r="G34" s="1"/>
      <c r="H34" s="16"/>
      <c r="I34" s="8"/>
      <c r="J34" s="8"/>
      <c r="K34" s="8"/>
      <c r="L34" s="8"/>
      <c r="N34" s="12"/>
      <c r="O34" s="12"/>
      <c r="P34" s="12"/>
      <c r="Q34" s="12"/>
      <c r="R34" s="10"/>
      <c r="S34" s="12"/>
      <c r="V34" s="12" t="b">
        <f t="shared" si="6"/>
        <v>0</v>
      </c>
      <c r="W34" s="12">
        <f t="shared" si="7"/>
        <v>0</v>
      </c>
    </row>
    <row r="35" spans="3:23" x14ac:dyDescent="0.25">
      <c r="C35" s="2"/>
      <c r="F35" s="1"/>
      <c r="G35" s="1"/>
      <c r="H35" s="16"/>
      <c r="I35" s="8"/>
      <c r="J35" s="8"/>
      <c r="K35" s="8"/>
      <c r="L35" s="8"/>
      <c r="N35" s="12"/>
      <c r="O35" s="12"/>
      <c r="P35" s="12"/>
      <c r="Q35" s="12"/>
      <c r="R35" s="10"/>
      <c r="S35" s="12"/>
      <c r="V35" s="12" t="b">
        <f t="shared" si="6"/>
        <v>0</v>
      </c>
      <c r="W35" s="12">
        <f t="shared" si="7"/>
        <v>0</v>
      </c>
    </row>
    <row r="36" spans="3:23" x14ac:dyDescent="0.25">
      <c r="C36" s="2"/>
      <c r="F36" s="1"/>
      <c r="G36" s="1"/>
      <c r="H36" s="16"/>
      <c r="I36" s="14"/>
      <c r="J36" s="8"/>
      <c r="K36" s="8"/>
      <c r="L36" s="8"/>
      <c r="N36" s="12"/>
      <c r="O36" s="12"/>
      <c r="P36" s="12"/>
      <c r="Q36" s="12"/>
      <c r="R36" s="12"/>
      <c r="S36" s="12"/>
      <c r="V36" s="12" t="b">
        <f t="shared" si="6"/>
        <v>0</v>
      </c>
      <c r="W36" s="12">
        <f t="shared" si="7"/>
        <v>0</v>
      </c>
    </row>
    <row r="37" spans="3:23" x14ac:dyDescent="0.25">
      <c r="C37" s="2"/>
      <c r="F37" s="1"/>
      <c r="G37" s="1"/>
      <c r="H37" s="16"/>
      <c r="I37" s="8"/>
      <c r="J37" s="8"/>
      <c r="K37" s="8"/>
      <c r="L37" s="8"/>
      <c r="N37" s="12"/>
      <c r="O37" s="12"/>
      <c r="P37" s="12"/>
      <c r="Q37" s="12"/>
      <c r="R37" s="13"/>
      <c r="S37" s="12"/>
      <c r="V37" s="12" t="b">
        <f t="shared" si="6"/>
        <v>0</v>
      </c>
      <c r="W37" s="12">
        <f t="shared" si="7"/>
        <v>0</v>
      </c>
    </row>
    <row r="38" spans="3:23" x14ac:dyDescent="0.25">
      <c r="C38" s="2"/>
      <c r="F38" s="1"/>
      <c r="G38" s="1"/>
      <c r="H38" s="16"/>
      <c r="I38" s="8"/>
      <c r="J38" s="8"/>
      <c r="K38" s="8"/>
      <c r="L38" s="8"/>
      <c r="N38" s="12"/>
      <c r="O38" s="12"/>
      <c r="P38" s="12"/>
      <c r="Q38" s="12"/>
      <c r="R38" s="13"/>
      <c r="S38" s="12"/>
      <c r="V38" s="12" t="b">
        <f t="shared" si="6"/>
        <v>0</v>
      </c>
      <c r="W38" s="12">
        <f t="shared" si="7"/>
        <v>0</v>
      </c>
    </row>
    <row r="39" spans="3:23" x14ac:dyDescent="0.25">
      <c r="C39" s="2"/>
      <c r="F39" s="1"/>
      <c r="G39" s="1"/>
      <c r="H39" s="16"/>
      <c r="I39" s="14"/>
      <c r="J39" s="8"/>
      <c r="K39" s="8"/>
      <c r="L39" s="8"/>
      <c r="N39" s="12"/>
      <c r="O39" s="12"/>
      <c r="P39" s="12"/>
      <c r="Q39" s="12"/>
      <c r="R39" s="10"/>
      <c r="S39" s="12"/>
      <c r="V39" s="12" t="b">
        <f t="shared" si="6"/>
        <v>0</v>
      </c>
      <c r="W39" s="12">
        <f t="shared" si="7"/>
        <v>0</v>
      </c>
    </row>
    <row r="40" spans="3:23" x14ac:dyDescent="0.25">
      <c r="C40" s="2"/>
      <c r="F40" s="1"/>
      <c r="G40" s="1"/>
      <c r="H40" s="16"/>
      <c r="I40" s="8"/>
      <c r="J40" s="8"/>
      <c r="K40" s="8"/>
      <c r="L40" s="8"/>
      <c r="N40" s="12"/>
      <c r="O40" s="12"/>
      <c r="P40" s="12"/>
      <c r="Q40" s="12"/>
      <c r="R40" s="13"/>
      <c r="S40" s="12"/>
      <c r="V40" s="12" t="b">
        <f t="shared" si="6"/>
        <v>0</v>
      </c>
      <c r="W40" s="12">
        <f t="shared" si="7"/>
        <v>0</v>
      </c>
    </row>
    <row r="41" spans="3:23" x14ac:dyDescent="0.25">
      <c r="C41" s="2"/>
      <c r="F41" s="1"/>
      <c r="G41" s="1"/>
      <c r="H41" s="16"/>
      <c r="I41" s="8"/>
      <c r="J41" s="8"/>
      <c r="K41" s="8"/>
      <c r="L41" s="8"/>
      <c r="N41" s="12"/>
      <c r="O41" s="12"/>
      <c r="P41" s="12"/>
      <c r="Q41" s="12"/>
      <c r="R41" s="10"/>
      <c r="S41" s="12"/>
      <c r="V41" s="12" t="b">
        <f t="shared" si="6"/>
        <v>0</v>
      </c>
      <c r="W41" s="12">
        <f t="shared" si="7"/>
        <v>0</v>
      </c>
    </row>
    <row r="42" spans="3:23" x14ac:dyDescent="0.25">
      <c r="C42" s="2"/>
      <c r="F42" s="1"/>
      <c r="G42" s="1"/>
      <c r="H42" s="16"/>
      <c r="I42" s="8"/>
      <c r="J42" s="8"/>
      <c r="K42" s="8"/>
      <c r="L42" s="8"/>
      <c r="N42" s="12"/>
      <c r="O42" s="12"/>
      <c r="P42" s="12"/>
      <c r="Q42" s="12"/>
      <c r="R42" s="13"/>
      <c r="S42" s="12"/>
      <c r="V42" s="12" t="b">
        <f t="shared" si="6"/>
        <v>0</v>
      </c>
      <c r="W42" s="12">
        <f t="shared" si="7"/>
        <v>0</v>
      </c>
    </row>
    <row r="43" spans="3:23" x14ac:dyDescent="0.25">
      <c r="C43" s="2"/>
      <c r="F43" s="1"/>
      <c r="G43" s="1"/>
      <c r="H43" s="16"/>
      <c r="I43" s="8"/>
      <c r="J43" s="8"/>
      <c r="K43" s="8"/>
      <c r="L43" s="8"/>
      <c r="N43" s="12"/>
      <c r="O43" s="12"/>
      <c r="P43" s="12"/>
      <c r="Q43" s="12"/>
      <c r="R43" s="10"/>
      <c r="S43" s="12"/>
      <c r="V43" s="12" t="b">
        <f t="shared" si="6"/>
        <v>0</v>
      </c>
      <c r="W43" s="12">
        <f t="shared" si="7"/>
        <v>0</v>
      </c>
    </row>
    <row r="44" spans="3:23" x14ac:dyDescent="0.25">
      <c r="C44" s="2"/>
      <c r="F44" s="1"/>
      <c r="G44" s="1"/>
      <c r="H44" s="16"/>
      <c r="I44" s="8"/>
      <c r="J44" s="8"/>
      <c r="K44" s="8"/>
      <c r="L44" s="8"/>
      <c r="N44" s="12"/>
      <c r="O44" s="12"/>
      <c r="P44" s="12"/>
      <c r="Q44" s="12"/>
      <c r="R44" s="13"/>
      <c r="S44" s="12"/>
      <c r="V44" s="12" t="b">
        <f t="shared" si="6"/>
        <v>0</v>
      </c>
      <c r="W44" s="12">
        <f t="shared" si="7"/>
        <v>0</v>
      </c>
    </row>
    <row r="45" spans="3:23" x14ac:dyDescent="0.25">
      <c r="C45" s="2"/>
      <c r="F45" s="1"/>
      <c r="G45" s="1"/>
      <c r="H45" s="16"/>
      <c r="I45" s="8"/>
      <c r="J45" s="8"/>
      <c r="K45" s="8"/>
      <c r="L45" s="8"/>
      <c r="N45" s="12"/>
      <c r="O45" s="12"/>
      <c r="P45" s="12"/>
      <c r="Q45" s="12"/>
      <c r="R45" s="12"/>
      <c r="S45" s="12"/>
      <c r="V45" s="12" t="b">
        <f t="shared" si="6"/>
        <v>0</v>
      </c>
      <c r="W45" s="12">
        <f t="shared" si="7"/>
        <v>0</v>
      </c>
    </row>
    <row r="46" spans="3:23" x14ac:dyDescent="0.25">
      <c r="C46" s="2"/>
      <c r="F46" s="1"/>
      <c r="G46" s="1"/>
      <c r="H46" s="17"/>
      <c r="I46" s="14"/>
      <c r="J46" s="8"/>
      <c r="K46" s="8"/>
      <c r="L46" s="8"/>
      <c r="N46" s="12"/>
      <c r="O46" s="12"/>
      <c r="P46" s="12"/>
      <c r="Q46" s="12"/>
      <c r="R46" s="13"/>
      <c r="S46" s="12"/>
      <c r="V46" s="12" t="b">
        <f t="shared" si="6"/>
        <v>0</v>
      </c>
      <c r="W46" s="12">
        <f t="shared" si="7"/>
        <v>0</v>
      </c>
    </row>
    <row r="47" spans="3:23" x14ac:dyDescent="0.25">
      <c r="C47" s="2"/>
      <c r="F47" s="1"/>
      <c r="G47" s="1"/>
      <c r="H47" s="17"/>
      <c r="I47" s="8"/>
      <c r="J47" s="8"/>
      <c r="K47" s="8"/>
      <c r="L47" s="8"/>
      <c r="N47" s="12"/>
      <c r="O47" s="12"/>
      <c r="P47" s="12"/>
      <c r="Q47" s="12"/>
      <c r="R47" s="13"/>
      <c r="S47" s="12"/>
      <c r="V47" s="12" t="b">
        <f t="shared" si="6"/>
        <v>0</v>
      </c>
      <c r="W47" s="12">
        <f t="shared" si="7"/>
        <v>0</v>
      </c>
    </row>
    <row r="48" spans="3:23" x14ac:dyDescent="0.25">
      <c r="C48" s="2"/>
      <c r="F48" s="1"/>
      <c r="G48" s="1"/>
      <c r="H48" s="17"/>
      <c r="I48" s="8"/>
      <c r="J48" s="8"/>
      <c r="K48" s="8"/>
      <c r="L48" s="8"/>
      <c r="N48" s="12"/>
      <c r="O48" s="12"/>
      <c r="P48" s="12"/>
      <c r="Q48" s="12"/>
      <c r="R48" s="12"/>
      <c r="S48" s="12"/>
      <c r="V48" s="12" t="b">
        <f t="shared" si="6"/>
        <v>0</v>
      </c>
      <c r="W48" s="12">
        <f t="shared" si="7"/>
        <v>0</v>
      </c>
    </row>
    <row r="49" spans="3:23" x14ac:dyDescent="0.25">
      <c r="C49" s="2"/>
      <c r="F49" s="1"/>
      <c r="G49" s="1"/>
      <c r="H49" s="17"/>
      <c r="I49" s="8"/>
      <c r="J49" s="8"/>
      <c r="K49" s="8"/>
      <c r="L49" s="8"/>
      <c r="N49" s="12"/>
      <c r="O49" s="12"/>
      <c r="P49" s="12"/>
      <c r="Q49" s="12"/>
      <c r="R49" s="12"/>
      <c r="S49" s="12"/>
      <c r="V49" s="12" t="b">
        <f t="shared" si="6"/>
        <v>0</v>
      </c>
      <c r="W49" s="12">
        <f t="shared" si="7"/>
        <v>0</v>
      </c>
    </row>
    <row r="50" spans="3:23" x14ac:dyDescent="0.25">
      <c r="C50" s="2"/>
      <c r="F50" s="1"/>
      <c r="G50" s="1"/>
      <c r="H50" s="17"/>
      <c r="I50" s="8"/>
      <c r="J50" s="8"/>
      <c r="K50" s="8"/>
      <c r="L50" s="8"/>
      <c r="N50" s="12"/>
      <c r="O50" s="12"/>
      <c r="P50" s="12"/>
      <c r="Q50" s="12"/>
      <c r="R50" s="13"/>
      <c r="S50" s="12"/>
      <c r="V50" s="12" t="b">
        <f t="shared" si="6"/>
        <v>0</v>
      </c>
      <c r="W50" s="12">
        <f t="shared" si="7"/>
        <v>0</v>
      </c>
    </row>
    <row r="51" spans="3:23" x14ac:dyDescent="0.25">
      <c r="C51" s="2"/>
      <c r="F51" s="1"/>
      <c r="G51" s="1"/>
      <c r="H51" s="17"/>
      <c r="I51" s="8"/>
      <c r="J51" s="8"/>
      <c r="K51" s="8"/>
      <c r="L51" s="8"/>
      <c r="N51" s="12"/>
      <c r="O51" s="12"/>
      <c r="P51" s="12"/>
      <c r="Q51" s="12"/>
      <c r="R51" s="12"/>
      <c r="S51" s="12"/>
      <c r="V51" s="12" t="b">
        <f t="shared" si="6"/>
        <v>0</v>
      </c>
      <c r="W51" s="12">
        <f t="shared" si="7"/>
        <v>0</v>
      </c>
    </row>
    <row r="52" spans="3:23" x14ac:dyDescent="0.25">
      <c r="C52" s="2"/>
      <c r="F52" s="1"/>
      <c r="G52" s="1"/>
      <c r="H52" s="17"/>
      <c r="I52" s="8"/>
      <c r="J52" s="8"/>
      <c r="K52" s="8"/>
      <c r="L52" s="8"/>
      <c r="N52" s="12"/>
      <c r="O52" s="12"/>
      <c r="P52" s="12"/>
      <c r="Q52" s="12"/>
      <c r="R52" s="13"/>
      <c r="S52" s="12"/>
      <c r="V52" s="12" t="b">
        <f t="shared" si="6"/>
        <v>0</v>
      </c>
      <c r="W52" s="12">
        <f t="shared" si="7"/>
        <v>0</v>
      </c>
    </row>
    <row r="53" spans="3:23" x14ac:dyDescent="0.25">
      <c r="C53" s="2"/>
      <c r="F53" s="1"/>
      <c r="G53" s="1"/>
      <c r="H53" s="17"/>
      <c r="I53" s="8"/>
      <c r="J53" s="8"/>
      <c r="K53" s="8"/>
      <c r="L53" s="8"/>
      <c r="N53" s="12"/>
      <c r="O53" s="12"/>
      <c r="P53" s="12"/>
      <c r="Q53" s="12"/>
      <c r="R53" s="13"/>
      <c r="S53" s="12"/>
      <c r="V53" s="12" t="b">
        <f t="shared" si="6"/>
        <v>0</v>
      </c>
      <c r="W53" s="12">
        <f t="shared" si="7"/>
        <v>0</v>
      </c>
    </row>
    <row r="54" spans="3:23" x14ac:dyDescent="0.25">
      <c r="C54" s="2"/>
      <c r="F54" s="1"/>
      <c r="G54" s="15"/>
      <c r="H54" s="17"/>
      <c r="I54" s="8"/>
      <c r="J54" s="8"/>
      <c r="K54" s="8"/>
      <c r="L54" s="8"/>
      <c r="N54" s="12"/>
      <c r="O54" s="12"/>
      <c r="P54" s="12"/>
      <c r="Q54" s="12"/>
      <c r="R54" s="13"/>
      <c r="S54" s="12"/>
      <c r="V54" s="12" t="b">
        <f t="shared" si="6"/>
        <v>0</v>
      </c>
      <c r="W54" s="12">
        <f t="shared" si="7"/>
        <v>0</v>
      </c>
    </row>
    <row r="55" spans="3:23" x14ac:dyDescent="0.25">
      <c r="C55" s="2"/>
      <c r="F55" s="1"/>
      <c r="G55" s="15"/>
      <c r="H55" s="17"/>
      <c r="I55" s="8"/>
      <c r="J55" s="8"/>
      <c r="K55" s="8"/>
      <c r="L55" s="8"/>
      <c r="N55" s="12"/>
      <c r="O55" s="12"/>
      <c r="P55" s="12"/>
      <c r="Q55" s="12"/>
      <c r="R55" s="13"/>
      <c r="S55" s="12"/>
      <c r="V55" s="12" t="b">
        <f t="shared" si="6"/>
        <v>0</v>
      </c>
      <c r="W55" s="12">
        <f t="shared" si="7"/>
        <v>0</v>
      </c>
    </row>
    <row r="56" spans="3:23" x14ac:dyDescent="0.25">
      <c r="C56" s="2"/>
      <c r="F56" s="1"/>
      <c r="G56" s="1"/>
      <c r="H56" s="17"/>
      <c r="I56" s="8"/>
      <c r="J56" s="8"/>
      <c r="K56" s="8"/>
      <c r="L56" s="8"/>
      <c r="N56" s="12"/>
      <c r="O56" s="12"/>
      <c r="P56" s="12"/>
      <c r="Q56" s="12"/>
      <c r="R56" s="13"/>
      <c r="S56" s="12"/>
      <c r="V56" s="12" t="b">
        <f t="shared" si="6"/>
        <v>0</v>
      </c>
      <c r="W56" s="12">
        <f t="shared" si="7"/>
        <v>0</v>
      </c>
    </row>
    <row r="57" spans="3:23" x14ac:dyDescent="0.25">
      <c r="C57" s="2"/>
      <c r="F57" s="1"/>
      <c r="G57" s="11"/>
      <c r="H57" s="17"/>
      <c r="I57" s="8"/>
      <c r="J57" s="8"/>
      <c r="K57" s="8"/>
      <c r="L57" s="8"/>
      <c r="N57" s="12"/>
      <c r="O57" s="12"/>
      <c r="P57" s="12"/>
      <c r="Q57" s="12"/>
      <c r="R57" s="13"/>
      <c r="S57" s="12"/>
      <c r="V57" s="12" t="b">
        <f t="shared" si="6"/>
        <v>0</v>
      </c>
      <c r="W57" s="12">
        <f t="shared" si="7"/>
        <v>0</v>
      </c>
    </row>
    <row r="58" spans="3:23" x14ac:dyDescent="0.25">
      <c r="C58" s="2"/>
      <c r="F58" s="1"/>
      <c r="G58" s="1"/>
      <c r="H58" s="17"/>
      <c r="I58" s="8"/>
      <c r="J58" s="8"/>
      <c r="K58" s="8"/>
      <c r="L58" s="8"/>
      <c r="N58" s="12"/>
      <c r="O58" s="12"/>
      <c r="P58" s="12"/>
      <c r="Q58" s="12"/>
      <c r="R58" s="13"/>
      <c r="S58" s="12"/>
      <c r="V58" s="12" t="b">
        <f t="shared" si="6"/>
        <v>0</v>
      </c>
      <c r="W58" s="12">
        <f t="shared" si="7"/>
        <v>0</v>
      </c>
    </row>
    <row r="59" spans="3:23" x14ac:dyDescent="0.25">
      <c r="C59" s="2"/>
      <c r="F59" s="1"/>
      <c r="G59" s="1"/>
      <c r="H59" s="17"/>
      <c r="I59" s="8"/>
      <c r="J59" s="8"/>
      <c r="K59" s="8"/>
      <c r="L59" s="8"/>
      <c r="N59" s="12"/>
      <c r="O59" s="12"/>
      <c r="P59" s="12"/>
      <c r="Q59" s="12"/>
      <c r="R59" s="13"/>
      <c r="S59" s="12"/>
      <c r="V59" s="12" t="b">
        <f t="shared" si="6"/>
        <v>0</v>
      </c>
      <c r="W59" s="12">
        <f t="shared" si="7"/>
        <v>0</v>
      </c>
    </row>
    <row r="60" spans="3:23" x14ac:dyDescent="0.25">
      <c r="C60" s="2"/>
      <c r="F60" s="1"/>
      <c r="G60" s="1"/>
      <c r="H60" s="17"/>
      <c r="I60" s="8"/>
      <c r="J60" s="8"/>
      <c r="K60" s="8"/>
      <c r="L60" s="8"/>
      <c r="N60" s="12"/>
      <c r="O60" s="12"/>
      <c r="P60" s="12"/>
      <c r="Q60" s="12"/>
      <c r="R60" s="13"/>
      <c r="S60" s="12"/>
      <c r="V60" s="12" t="b">
        <f t="shared" si="6"/>
        <v>0</v>
      </c>
      <c r="W60" s="12">
        <f t="shared" si="7"/>
        <v>0</v>
      </c>
    </row>
    <row r="61" spans="3:23" x14ac:dyDescent="0.25">
      <c r="C61" s="2"/>
      <c r="F61" s="1"/>
      <c r="G61" s="1"/>
      <c r="H61" s="17"/>
      <c r="I61" s="8"/>
      <c r="J61" s="8"/>
      <c r="K61" s="8"/>
      <c r="L61" s="8"/>
      <c r="N61" s="12"/>
      <c r="O61" s="12"/>
      <c r="P61" s="12"/>
      <c r="Q61" s="12"/>
      <c r="R61" s="12"/>
      <c r="S61" s="12"/>
      <c r="T61" s="1"/>
      <c r="V61" s="12" t="b">
        <f t="shared" ref="V61:V124" si="8">IF(R61&lt;&gt;0,S61)</f>
        <v>0</v>
      </c>
      <c r="W61" s="12">
        <f t="shared" ref="W61:W124" si="9">IF(R61=0,O61)</f>
        <v>0</v>
      </c>
    </row>
    <row r="62" spans="3:23" x14ac:dyDescent="0.25">
      <c r="C62" s="2"/>
      <c r="F62" s="1"/>
      <c r="G62" s="1"/>
      <c r="H62" s="17"/>
      <c r="I62" s="8"/>
      <c r="J62" s="8"/>
      <c r="K62" s="8"/>
      <c r="L62" s="8"/>
      <c r="N62" s="12"/>
      <c r="O62" s="12"/>
      <c r="P62" s="12"/>
      <c r="Q62" s="12"/>
      <c r="R62" s="12"/>
      <c r="S62" s="12"/>
      <c r="V62" s="12" t="b">
        <f t="shared" si="8"/>
        <v>0</v>
      </c>
      <c r="W62" s="12">
        <f t="shared" si="9"/>
        <v>0</v>
      </c>
    </row>
    <row r="63" spans="3:23" x14ac:dyDescent="0.25">
      <c r="C63" s="2"/>
      <c r="F63" s="1"/>
      <c r="G63" s="1"/>
      <c r="H63" s="17"/>
      <c r="I63" s="8"/>
      <c r="J63" s="8"/>
      <c r="K63" s="8"/>
      <c r="L63" s="8"/>
      <c r="N63" s="12"/>
      <c r="O63" s="12"/>
      <c r="P63" s="12"/>
      <c r="Q63" s="12"/>
      <c r="R63" s="13"/>
      <c r="S63" s="12"/>
      <c r="V63" s="12" t="b">
        <f t="shared" si="8"/>
        <v>0</v>
      </c>
      <c r="W63" s="12">
        <f t="shared" si="9"/>
        <v>0</v>
      </c>
    </row>
    <row r="64" spans="3:23" x14ac:dyDescent="0.25">
      <c r="C64" s="2"/>
      <c r="F64" s="1"/>
      <c r="G64" s="1"/>
      <c r="H64" s="17"/>
      <c r="I64" s="8"/>
      <c r="J64" s="8"/>
      <c r="K64" s="8"/>
      <c r="L64" s="8"/>
      <c r="N64" s="12"/>
      <c r="O64" s="12"/>
      <c r="P64" s="12"/>
      <c r="Q64" s="12"/>
      <c r="R64" s="13"/>
      <c r="S64" s="12"/>
      <c r="V64" s="12" t="b">
        <f t="shared" si="8"/>
        <v>0</v>
      </c>
      <c r="W64" s="12">
        <f t="shared" si="9"/>
        <v>0</v>
      </c>
    </row>
    <row r="65" spans="3:23" x14ac:dyDescent="0.25">
      <c r="C65" s="2"/>
      <c r="F65" s="1"/>
      <c r="G65" s="1"/>
      <c r="H65" s="17"/>
      <c r="I65" s="8"/>
      <c r="J65" s="8"/>
      <c r="K65" s="8"/>
      <c r="L65" s="8"/>
      <c r="N65" s="12"/>
      <c r="O65" s="12"/>
      <c r="P65" s="12"/>
      <c r="Q65" s="12"/>
      <c r="R65" s="12"/>
      <c r="S65" s="12"/>
      <c r="V65" s="12" t="b">
        <f t="shared" si="8"/>
        <v>0</v>
      </c>
      <c r="W65" s="12">
        <f t="shared" si="9"/>
        <v>0</v>
      </c>
    </row>
    <row r="66" spans="3:23" x14ac:dyDescent="0.25">
      <c r="C66" s="2"/>
      <c r="F66" s="1"/>
      <c r="G66" s="1"/>
      <c r="H66" s="17"/>
      <c r="I66" s="8"/>
      <c r="J66" s="8"/>
      <c r="K66" s="8"/>
      <c r="L66" s="8"/>
      <c r="N66" s="12"/>
      <c r="O66" s="12"/>
      <c r="P66" s="12"/>
      <c r="Q66" s="12"/>
      <c r="R66" s="12"/>
      <c r="S66" s="12"/>
      <c r="V66" s="12" t="b">
        <f t="shared" si="8"/>
        <v>0</v>
      </c>
      <c r="W66" s="12">
        <f t="shared" si="9"/>
        <v>0</v>
      </c>
    </row>
    <row r="67" spans="3:23" x14ac:dyDescent="0.25">
      <c r="C67" s="2"/>
      <c r="F67" s="1"/>
      <c r="G67" s="1"/>
      <c r="H67" s="17"/>
      <c r="I67" s="8"/>
      <c r="J67" s="8"/>
      <c r="K67" s="8"/>
      <c r="L67" s="8"/>
      <c r="N67" s="12"/>
      <c r="O67" s="12"/>
      <c r="P67" s="12"/>
      <c r="Q67" s="12"/>
      <c r="R67" s="13"/>
      <c r="S67" s="12"/>
      <c r="V67" s="12" t="b">
        <f t="shared" si="8"/>
        <v>0</v>
      </c>
      <c r="W67" s="12">
        <f t="shared" si="9"/>
        <v>0</v>
      </c>
    </row>
    <row r="68" spans="3:23" x14ac:dyDescent="0.25">
      <c r="C68" s="2"/>
      <c r="F68" s="1"/>
      <c r="G68" s="1"/>
      <c r="H68" s="17"/>
      <c r="I68" s="8"/>
      <c r="J68" s="8"/>
      <c r="K68" s="8"/>
      <c r="L68" s="8"/>
      <c r="N68" s="12"/>
      <c r="O68" s="12"/>
      <c r="P68" s="12"/>
      <c r="Q68" s="12"/>
      <c r="R68" s="12"/>
      <c r="S68" s="12"/>
      <c r="V68" s="12" t="b">
        <f t="shared" si="8"/>
        <v>0</v>
      </c>
      <c r="W68" s="12">
        <f t="shared" si="9"/>
        <v>0</v>
      </c>
    </row>
    <row r="69" spans="3:23" x14ac:dyDescent="0.25">
      <c r="C69" s="2"/>
      <c r="F69" s="1"/>
      <c r="G69" s="1"/>
      <c r="H69" s="17"/>
      <c r="I69" s="8"/>
      <c r="J69" s="8"/>
      <c r="K69" s="8"/>
      <c r="L69" s="8"/>
      <c r="N69" s="12"/>
      <c r="O69" s="12"/>
      <c r="P69" s="12"/>
      <c r="Q69" s="12"/>
      <c r="R69" s="13"/>
      <c r="S69" s="12"/>
      <c r="V69" s="12" t="b">
        <f t="shared" si="8"/>
        <v>0</v>
      </c>
      <c r="W69" s="12">
        <f t="shared" si="9"/>
        <v>0</v>
      </c>
    </row>
    <row r="70" spans="3:23" x14ac:dyDescent="0.25">
      <c r="C70" s="2"/>
      <c r="G70" s="1"/>
      <c r="H70" s="17"/>
      <c r="I70" s="8"/>
      <c r="J70" s="8"/>
      <c r="K70" s="8"/>
      <c r="L70" s="8"/>
      <c r="N70" s="12"/>
      <c r="O70" s="12"/>
      <c r="P70" s="12"/>
      <c r="Q70" s="12"/>
      <c r="R70" s="13"/>
      <c r="S70" s="12"/>
      <c r="V70" s="12" t="b">
        <f t="shared" si="8"/>
        <v>0</v>
      </c>
      <c r="W70" s="12">
        <f t="shared" si="9"/>
        <v>0</v>
      </c>
    </row>
    <row r="71" spans="3:23" x14ac:dyDescent="0.25">
      <c r="C71" s="2"/>
      <c r="F71" s="1"/>
      <c r="G71" s="1"/>
      <c r="H71" s="17"/>
      <c r="I71" s="8"/>
      <c r="J71" s="8"/>
      <c r="K71" s="8"/>
      <c r="L71" s="8"/>
      <c r="N71" s="12"/>
      <c r="O71" s="12"/>
      <c r="P71" s="12"/>
      <c r="Q71" s="12"/>
      <c r="R71" s="13"/>
      <c r="S71" s="12"/>
      <c r="V71" s="12" t="b">
        <f t="shared" si="8"/>
        <v>0</v>
      </c>
      <c r="W71" s="12">
        <f t="shared" si="9"/>
        <v>0</v>
      </c>
    </row>
    <row r="72" spans="3:23" x14ac:dyDescent="0.25">
      <c r="C72" s="2"/>
      <c r="F72" s="1"/>
      <c r="G72" s="1"/>
      <c r="H72" s="17"/>
      <c r="I72" s="8"/>
      <c r="J72" s="8"/>
      <c r="K72" s="8"/>
      <c r="L72" s="8"/>
      <c r="N72" s="12"/>
      <c r="O72" s="12"/>
      <c r="P72" s="12"/>
      <c r="Q72" s="12"/>
      <c r="R72" s="13"/>
      <c r="S72" s="12"/>
      <c r="V72" s="12" t="b">
        <f t="shared" si="8"/>
        <v>0</v>
      </c>
      <c r="W72" s="12">
        <f t="shared" si="9"/>
        <v>0</v>
      </c>
    </row>
    <row r="73" spans="3:23" x14ac:dyDescent="0.25">
      <c r="C73" s="2"/>
      <c r="F73" s="1"/>
      <c r="G73" s="1"/>
      <c r="H73" s="17"/>
      <c r="I73" s="8"/>
      <c r="J73" s="8"/>
      <c r="K73" s="8"/>
      <c r="L73" s="8"/>
      <c r="N73" s="12"/>
      <c r="O73" s="12"/>
      <c r="P73" s="12"/>
      <c r="Q73" s="12"/>
      <c r="R73" s="13"/>
      <c r="S73" s="12"/>
      <c r="V73" s="12" t="b">
        <f t="shared" si="8"/>
        <v>0</v>
      </c>
      <c r="W73" s="12">
        <f t="shared" si="9"/>
        <v>0</v>
      </c>
    </row>
    <row r="74" spans="3:23" x14ac:dyDescent="0.25">
      <c r="C74" s="2"/>
      <c r="F74" s="1"/>
      <c r="G74" s="1"/>
      <c r="H74" s="17"/>
      <c r="I74" s="8"/>
      <c r="J74" s="8"/>
      <c r="K74" s="8"/>
      <c r="L74" s="8"/>
      <c r="N74" s="12"/>
      <c r="O74" s="12"/>
      <c r="P74" s="12"/>
      <c r="Q74" s="12"/>
      <c r="R74" s="13"/>
      <c r="S74" s="12"/>
      <c r="V74" s="12" t="b">
        <f t="shared" si="8"/>
        <v>0</v>
      </c>
      <c r="W74" s="12">
        <f t="shared" si="9"/>
        <v>0</v>
      </c>
    </row>
    <row r="75" spans="3:23" x14ac:dyDescent="0.25">
      <c r="C75" s="2"/>
      <c r="F75" s="1"/>
      <c r="G75" s="1"/>
      <c r="H75" s="16"/>
      <c r="I75" s="14"/>
      <c r="J75" s="8"/>
      <c r="K75" s="8"/>
      <c r="L75" s="8"/>
      <c r="N75" s="12"/>
      <c r="O75" s="12"/>
      <c r="P75" s="12"/>
      <c r="Q75" s="12"/>
      <c r="R75" s="12"/>
      <c r="S75" s="12"/>
      <c r="V75" s="12" t="b">
        <f t="shared" si="8"/>
        <v>0</v>
      </c>
      <c r="W75" s="12">
        <f t="shared" si="9"/>
        <v>0</v>
      </c>
    </row>
    <row r="76" spans="3:23" x14ac:dyDescent="0.25">
      <c r="C76" s="2"/>
      <c r="F76" s="1"/>
      <c r="G76" s="1"/>
      <c r="H76" s="17"/>
      <c r="I76" s="8"/>
      <c r="J76" s="8"/>
      <c r="K76" s="8"/>
      <c r="L76" s="8"/>
      <c r="N76" s="12"/>
      <c r="O76" s="12"/>
      <c r="P76" s="12"/>
      <c r="Q76" s="12"/>
      <c r="R76" s="13"/>
      <c r="S76" s="12"/>
      <c r="V76" s="12" t="b">
        <f t="shared" si="8"/>
        <v>0</v>
      </c>
      <c r="W76" s="12">
        <f t="shared" si="9"/>
        <v>0</v>
      </c>
    </row>
    <row r="77" spans="3:23" x14ac:dyDescent="0.25">
      <c r="C77" s="2"/>
      <c r="F77" s="1"/>
      <c r="G77" s="1"/>
      <c r="H77" s="16"/>
      <c r="I77" s="14"/>
      <c r="J77" s="8"/>
      <c r="K77" s="8"/>
      <c r="L77" s="8"/>
      <c r="N77" s="12"/>
      <c r="O77" s="12"/>
      <c r="P77" s="12"/>
      <c r="Q77" s="12"/>
      <c r="R77" s="13"/>
      <c r="S77" s="12"/>
      <c r="V77" s="12" t="b">
        <f t="shared" si="8"/>
        <v>0</v>
      </c>
      <c r="W77" s="12">
        <f t="shared" si="9"/>
        <v>0</v>
      </c>
    </row>
    <row r="78" spans="3:23" x14ac:dyDescent="0.25">
      <c r="C78" s="2"/>
      <c r="F78" s="1"/>
      <c r="G78" s="1"/>
      <c r="H78" s="17"/>
      <c r="I78" s="8"/>
      <c r="J78" s="8"/>
      <c r="K78" s="8"/>
      <c r="L78" s="8"/>
      <c r="N78" s="12"/>
      <c r="O78" s="12"/>
      <c r="P78" s="12"/>
      <c r="Q78" s="12"/>
      <c r="R78" s="13"/>
      <c r="S78" s="12"/>
      <c r="V78" s="12" t="b">
        <f t="shared" si="8"/>
        <v>0</v>
      </c>
      <c r="W78" s="12">
        <f t="shared" si="9"/>
        <v>0</v>
      </c>
    </row>
    <row r="79" spans="3:23" x14ac:dyDescent="0.25">
      <c r="C79" s="2"/>
      <c r="F79" s="1"/>
      <c r="G79" s="1"/>
      <c r="H79" s="17"/>
      <c r="I79" s="8"/>
      <c r="J79" s="8"/>
      <c r="K79" s="8"/>
      <c r="L79" s="8"/>
      <c r="N79" s="12"/>
      <c r="O79" s="12"/>
      <c r="P79" s="12"/>
      <c r="Q79" s="12"/>
      <c r="R79" s="12"/>
      <c r="S79" s="12"/>
      <c r="V79" s="12" t="b">
        <f t="shared" si="8"/>
        <v>0</v>
      </c>
      <c r="W79" s="12">
        <f t="shared" si="9"/>
        <v>0</v>
      </c>
    </row>
    <row r="80" spans="3:23" x14ac:dyDescent="0.25">
      <c r="C80" s="2"/>
      <c r="F80" s="1"/>
      <c r="G80" s="1"/>
      <c r="H80" s="17"/>
      <c r="I80" s="8"/>
      <c r="J80" s="8"/>
      <c r="K80" s="8"/>
      <c r="L80" s="8"/>
      <c r="N80" s="12"/>
      <c r="O80" s="12"/>
      <c r="P80" s="12"/>
      <c r="Q80" s="12"/>
      <c r="R80" s="13"/>
      <c r="S80" s="12"/>
      <c r="T80" s="1"/>
      <c r="V80" s="12" t="b">
        <f t="shared" si="8"/>
        <v>0</v>
      </c>
      <c r="W80" s="12">
        <f t="shared" si="9"/>
        <v>0</v>
      </c>
    </row>
    <row r="81" spans="3:23" x14ac:dyDescent="0.25">
      <c r="C81" s="2"/>
      <c r="F81" s="1"/>
      <c r="G81" s="1"/>
      <c r="H81" s="17"/>
      <c r="I81" s="8"/>
      <c r="J81" s="8"/>
      <c r="K81" s="8"/>
      <c r="L81" s="8"/>
      <c r="N81" s="12"/>
      <c r="O81" s="12"/>
      <c r="P81" s="12"/>
      <c r="Q81" s="12"/>
      <c r="R81" s="13"/>
      <c r="S81" s="12"/>
      <c r="V81" s="12" t="b">
        <f t="shared" si="8"/>
        <v>0</v>
      </c>
      <c r="W81" s="12">
        <f t="shared" si="9"/>
        <v>0</v>
      </c>
    </row>
    <row r="82" spans="3:23" x14ac:dyDescent="0.25">
      <c r="C82" s="2"/>
      <c r="F82" s="1"/>
      <c r="G82" s="1"/>
      <c r="H82" s="17"/>
      <c r="I82" s="8"/>
      <c r="J82" s="8"/>
      <c r="K82" s="8"/>
      <c r="L82" s="8"/>
      <c r="N82" s="12"/>
      <c r="O82" s="12"/>
      <c r="P82" s="12"/>
      <c r="Q82" s="12"/>
      <c r="R82" s="13"/>
      <c r="S82" s="12"/>
      <c r="V82" s="12" t="b">
        <f t="shared" si="8"/>
        <v>0</v>
      </c>
      <c r="W82" s="12">
        <f t="shared" si="9"/>
        <v>0</v>
      </c>
    </row>
    <row r="83" spans="3:23" x14ac:dyDescent="0.25">
      <c r="C83" s="2"/>
      <c r="F83" s="1"/>
      <c r="G83" s="1"/>
      <c r="H83" s="17"/>
      <c r="I83" s="8"/>
      <c r="J83" s="8"/>
      <c r="K83" s="8"/>
      <c r="L83" s="8"/>
      <c r="N83" s="12"/>
      <c r="O83" s="12"/>
      <c r="P83" s="12"/>
      <c r="Q83" s="12"/>
      <c r="R83" s="12"/>
      <c r="S83" s="12"/>
      <c r="V83" s="12" t="b">
        <f t="shared" si="8"/>
        <v>0</v>
      </c>
      <c r="W83" s="12">
        <f t="shared" si="9"/>
        <v>0</v>
      </c>
    </row>
    <row r="84" spans="3:23" x14ac:dyDescent="0.25">
      <c r="C84" s="2"/>
      <c r="F84" s="1"/>
      <c r="G84" s="1"/>
      <c r="H84" s="17"/>
      <c r="I84" s="8"/>
      <c r="J84" s="8"/>
      <c r="K84" s="8"/>
      <c r="L84" s="8"/>
      <c r="N84" s="12"/>
      <c r="O84" s="12"/>
      <c r="P84" s="12"/>
      <c r="Q84" s="12"/>
      <c r="R84" s="13"/>
      <c r="S84" s="12"/>
      <c r="V84" s="12" t="b">
        <f t="shared" si="8"/>
        <v>0</v>
      </c>
      <c r="W84" s="12">
        <f t="shared" si="9"/>
        <v>0</v>
      </c>
    </row>
    <row r="85" spans="3:23" x14ac:dyDescent="0.25">
      <c r="C85" s="2"/>
      <c r="F85" s="1"/>
      <c r="G85" s="1"/>
      <c r="H85" s="17"/>
      <c r="I85" s="8"/>
      <c r="J85" s="8"/>
      <c r="K85" s="8"/>
      <c r="L85" s="8"/>
      <c r="N85" s="12"/>
      <c r="O85" s="12"/>
      <c r="P85" s="12"/>
      <c r="Q85" s="12"/>
      <c r="R85" s="13"/>
      <c r="S85" s="12"/>
      <c r="V85" s="12" t="b">
        <f t="shared" si="8"/>
        <v>0</v>
      </c>
      <c r="W85" s="12">
        <f t="shared" si="9"/>
        <v>0</v>
      </c>
    </row>
    <row r="86" spans="3:23" x14ac:dyDescent="0.25">
      <c r="C86" s="2"/>
      <c r="F86" s="1"/>
      <c r="G86" s="1"/>
      <c r="H86" s="17"/>
      <c r="I86" s="8"/>
      <c r="J86" s="8"/>
      <c r="K86" s="8"/>
      <c r="L86" s="8"/>
      <c r="N86" s="12"/>
      <c r="O86" s="12"/>
      <c r="P86" s="12"/>
      <c r="Q86" s="12"/>
      <c r="R86" s="13"/>
      <c r="S86" s="12"/>
      <c r="V86" s="12" t="b">
        <f t="shared" si="8"/>
        <v>0</v>
      </c>
      <c r="W86" s="12">
        <f t="shared" si="9"/>
        <v>0</v>
      </c>
    </row>
    <row r="87" spans="3:23" x14ac:dyDescent="0.25">
      <c r="C87" s="2"/>
      <c r="F87" s="1"/>
      <c r="G87" s="1"/>
      <c r="H87" s="17"/>
      <c r="I87" s="8"/>
      <c r="J87" s="8"/>
      <c r="K87" s="8"/>
      <c r="L87" s="8"/>
      <c r="N87" s="12"/>
      <c r="O87" s="12"/>
      <c r="P87" s="12"/>
      <c r="Q87" s="12"/>
      <c r="R87" s="12"/>
      <c r="S87" s="12"/>
      <c r="V87" s="12" t="b">
        <f t="shared" si="8"/>
        <v>0</v>
      </c>
      <c r="W87" s="12">
        <f t="shared" si="9"/>
        <v>0</v>
      </c>
    </row>
    <row r="88" spans="3:23" x14ac:dyDescent="0.25">
      <c r="C88" s="2"/>
      <c r="F88" s="1"/>
      <c r="G88" s="1"/>
      <c r="H88" s="17"/>
      <c r="I88" s="8"/>
      <c r="J88" s="8"/>
      <c r="K88" s="8"/>
      <c r="L88" s="8"/>
      <c r="N88" s="12"/>
      <c r="O88" s="12"/>
      <c r="P88" s="12"/>
      <c r="Q88" s="12"/>
      <c r="R88" s="12"/>
      <c r="S88" s="12"/>
      <c r="V88" s="12" t="b">
        <f t="shared" si="8"/>
        <v>0</v>
      </c>
      <c r="W88" s="12">
        <f t="shared" si="9"/>
        <v>0</v>
      </c>
    </row>
    <row r="89" spans="3:23" x14ac:dyDescent="0.25">
      <c r="C89" s="2"/>
      <c r="F89" s="1"/>
      <c r="G89" s="1"/>
      <c r="H89" s="17"/>
      <c r="I89" s="8"/>
      <c r="J89" s="8"/>
      <c r="K89" s="8"/>
      <c r="L89" s="8"/>
      <c r="N89" s="12"/>
      <c r="O89" s="12"/>
      <c r="P89" s="12"/>
      <c r="Q89" s="12"/>
      <c r="R89" s="12"/>
      <c r="S89" s="12"/>
      <c r="U89" s="1"/>
      <c r="V89" s="12" t="b">
        <f t="shared" si="8"/>
        <v>0</v>
      </c>
      <c r="W89" s="12">
        <f t="shared" si="9"/>
        <v>0</v>
      </c>
    </row>
    <row r="90" spans="3:23" x14ac:dyDescent="0.25">
      <c r="C90" s="2"/>
      <c r="F90" s="1"/>
      <c r="G90" s="1"/>
      <c r="H90" s="17"/>
      <c r="I90" s="8"/>
      <c r="J90" s="8"/>
      <c r="K90" s="8"/>
      <c r="L90" s="8"/>
      <c r="N90" s="12"/>
      <c r="O90" s="12"/>
      <c r="P90" s="12"/>
      <c r="Q90" s="12"/>
      <c r="R90" s="13"/>
      <c r="S90" s="12"/>
      <c r="V90" s="12" t="b">
        <f t="shared" si="8"/>
        <v>0</v>
      </c>
      <c r="W90" s="12">
        <f t="shared" si="9"/>
        <v>0</v>
      </c>
    </row>
    <row r="91" spans="3:23" x14ac:dyDescent="0.25">
      <c r="C91" s="2"/>
      <c r="F91" s="1"/>
      <c r="G91" s="1"/>
      <c r="H91" s="17"/>
      <c r="I91" s="8"/>
      <c r="J91" s="8"/>
      <c r="K91" s="8"/>
      <c r="L91" s="8"/>
      <c r="N91" s="12"/>
      <c r="O91" s="12"/>
      <c r="P91" s="12"/>
      <c r="Q91" s="12"/>
      <c r="R91" s="13"/>
      <c r="S91" s="12"/>
      <c r="V91" s="12" t="b">
        <f t="shared" si="8"/>
        <v>0</v>
      </c>
      <c r="W91" s="12">
        <f t="shared" si="9"/>
        <v>0</v>
      </c>
    </row>
    <row r="92" spans="3:23" x14ac:dyDescent="0.25">
      <c r="C92" s="2"/>
      <c r="F92" s="1"/>
      <c r="G92" s="15"/>
      <c r="H92" s="17"/>
      <c r="I92" s="8"/>
      <c r="J92" s="8"/>
      <c r="K92" s="8"/>
      <c r="L92" s="8"/>
      <c r="N92" s="12"/>
      <c r="O92" s="12"/>
      <c r="P92" s="12"/>
      <c r="Q92" s="12"/>
      <c r="R92" s="12"/>
      <c r="S92" s="12"/>
      <c r="V92" s="12" t="b">
        <f t="shared" si="8"/>
        <v>0</v>
      </c>
      <c r="W92" s="12">
        <f t="shared" si="9"/>
        <v>0</v>
      </c>
    </row>
    <row r="93" spans="3:23" x14ac:dyDescent="0.25">
      <c r="C93" s="2"/>
      <c r="F93" s="1"/>
      <c r="G93" s="15"/>
      <c r="H93" s="17"/>
      <c r="I93" s="14"/>
      <c r="J93" s="8"/>
      <c r="K93" s="8"/>
      <c r="L93" s="8"/>
      <c r="N93" s="12"/>
      <c r="O93" s="12"/>
      <c r="P93" s="12"/>
      <c r="Q93" s="12"/>
      <c r="R93" s="12"/>
      <c r="S93" s="12"/>
      <c r="V93" s="12" t="b">
        <f t="shared" si="8"/>
        <v>0</v>
      </c>
      <c r="W93" s="12">
        <f t="shared" si="9"/>
        <v>0</v>
      </c>
    </row>
    <row r="94" spans="3:23" x14ac:dyDescent="0.25">
      <c r="C94" s="2"/>
      <c r="F94" s="1"/>
      <c r="H94" s="17"/>
      <c r="J94" s="8"/>
      <c r="K94" s="8"/>
      <c r="L94" s="8"/>
      <c r="N94" s="12"/>
      <c r="O94" s="12"/>
      <c r="P94" s="12"/>
      <c r="Q94" s="12"/>
      <c r="R94" s="13"/>
      <c r="S94" s="12"/>
      <c r="V94" s="12" t="b">
        <f t="shared" si="8"/>
        <v>0</v>
      </c>
      <c r="W94" s="12">
        <f t="shared" si="9"/>
        <v>0</v>
      </c>
    </row>
    <row r="95" spans="3:23" x14ac:dyDescent="0.25">
      <c r="C95" s="2"/>
      <c r="F95" s="1"/>
      <c r="H95" s="17"/>
      <c r="J95" s="8"/>
      <c r="K95" s="8"/>
      <c r="L95" s="8"/>
      <c r="N95" s="12"/>
      <c r="O95" s="12"/>
      <c r="P95" s="12"/>
      <c r="Q95" s="12"/>
      <c r="R95" s="13"/>
      <c r="S95" s="12"/>
      <c r="V95" s="12" t="b">
        <f t="shared" si="8"/>
        <v>0</v>
      </c>
      <c r="W95" s="12">
        <f t="shared" si="9"/>
        <v>0</v>
      </c>
    </row>
    <row r="96" spans="3:23" x14ac:dyDescent="0.25">
      <c r="C96" s="2"/>
      <c r="F96" s="1"/>
      <c r="H96" s="17"/>
      <c r="J96" s="8"/>
      <c r="K96" s="8"/>
      <c r="L96" s="8"/>
      <c r="N96" s="12"/>
      <c r="O96" s="12"/>
      <c r="P96" s="12"/>
      <c r="Q96" s="12"/>
      <c r="R96" s="12"/>
      <c r="S96" s="12"/>
      <c r="V96" s="12" t="b">
        <f t="shared" si="8"/>
        <v>0</v>
      </c>
      <c r="W96" s="12">
        <f t="shared" si="9"/>
        <v>0</v>
      </c>
    </row>
    <row r="97" spans="3:23" x14ac:dyDescent="0.25">
      <c r="C97" s="2"/>
      <c r="F97" s="1"/>
      <c r="H97" s="17"/>
      <c r="J97" s="8"/>
      <c r="K97" s="8"/>
      <c r="N97" s="12"/>
      <c r="O97" s="12"/>
      <c r="P97" s="12"/>
      <c r="R97" s="12"/>
      <c r="S97" s="12"/>
      <c r="V97" s="12" t="b">
        <f t="shared" si="8"/>
        <v>0</v>
      </c>
      <c r="W97" s="12">
        <f t="shared" si="9"/>
        <v>0</v>
      </c>
    </row>
    <row r="98" spans="3:23" x14ac:dyDescent="0.25">
      <c r="C98" s="2"/>
      <c r="F98" s="1"/>
      <c r="G98" s="1"/>
      <c r="H98" s="17"/>
      <c r="I98" s="8"/>
      <c r="J98" s="8"/>
      <c r="K98" s="8"/>
      <c r="L98" s="8"/>
      <c r="N98" s="12"/>
      <c r="O98" s="12"/>
      <c r="P98" s="12"/>
      <c r="Q98" s="12"/>
      <c r="R98" s="12"/>
      <c r="S98" s="12"/>
      <c r="V98" s="12" t="b">
        <f t="shared" si="8"/>
        <v>0</v>
      </c>
      <c r="W98" s="12">
        <f t="shared" si="9"/>
        <v>0</v>
      </c>
    </row>
    <row r="99" spans="3:23" x14ac:dyDescent="0.25">
      <c r="C99" s="29"/>
      <c r="F99" s="1"/>
      <c r="G99" s="1"/>
      <c r="H99" s="17"/>
      <c r="I99" s="8"/>
      <c r="J99" s="8"/>
      <c r="K99" s="8"/>
      <c r="L99" s="8"/>
      <c r="N99" s="12"/>
      <c r="O99" s="12"/>
      <c r="P99" s="12"/>
      <c r="Q99" s="12"/>
      <c r="R99" s="12"/>
      <c r="S99" s="12"/>
      <c r="V99" s="12" t="b">
        <f t="shared" si="8"/>
        <v>0</v>
      </c>
      <c r="W99" s="12">
        <f t="shared" si="9"/>
        <v>0</v>
      </c>
    </row>
    <row r="100" spans="3:23" x14ac:dyDescent="0.25">
      <c r="C100" s="2"/>
      <c r="F100" s="1"/>
      <c r="G100" s="1"/>
      <c r="H100" s="17"/>
      <c r="I100" s="8"/>
      <c r="J100" s="8"/>
      <c r="K100" s="8"/>
      <c r="L100" s="8"/>
      <c r="N100" s="12"/>
      <c r="O100" s="12"/>
      <c r="P100" s="12"/>
      <c r="Q100" s="12"/>
      <c r="R100" s="12"/>
      <c r="S100" s="12"/>
      <c r="V100" s="12" t="b">
        <f t="shared" si="8"/>
        <v>0</v>
      </c>
      <c r="W100" s="12">
        <f t="shared" si="9"/>
        <v>0</v>
      </c>
    </row>
    <row r="101" spans="3:23" x14ac:dyDescent="0.25">
      <c r="C101" s="2"/>
      <c r="F101" s="1"/>
      <c r="G101" s="1"/>
      <c r="H101" s="17"/>
      <c r="I101" s="8"/>
      <c r="J101" s="8"/>
      <c r="K101" s="8"/>
      <c r="L101" s="8"/>
      <c r="N101" s="12"/>
      <c r="O101" s="12"/>
      <c r="P101" s="12"/>
      <c r="Q101" s="12"/>
      <c r="R101" s="12"/>
      <c r="S101" s="12"/>
      <c r="T101" s="1"/>
      <c r="V101" s="12" t="b">
        <f t="shared" si="8"/>
        <v>0</v>
      </c>
      <c r="W101" s="12">
        <f t="shared" si="9"/>
        <v>0</v>
      </c>
    </row>
    <row r="102" spans="3:23" x14ac:dyDescent="0.25">
      <c r="C102" s="2"/>
      <c r="F102" s="1"/>
      <c r="G102" s="1"/>
      <c r="H102" s="17"/>
      <c r="I102" s="8"/>
      <c r="J102" s="8"/>
      <c r="K102" s="8"/>
      <c r="L102" s="8"/>
      <c r="N102" s="12"/>
      <c r="O102" s="12"/>
      <c r="P102" s="12"/>
      <c r="Q102" s="12"/>
      <c r="R102" s="12"/>
      <c r="S102" s="12"/>
      <c r="U102" s="1"/>
      <c r="V102" s="12" t="b">
        <f t="shared" si="8"/>
        <v>0</v>
      </c>
      <c r="W102" s="12">
        <f t="shared" si="9"/>
        <v>0</v>
      </c>
    </row>
    <row r="103" spans="3:23" x14ac:dyDescent="0.25">
      <c r="C103" s="2"/>
      <c r="F103" s="1"/>
      <c r="G103" s="1"/>
      <c r="H103" s="17"/>
      <c r="I103" s="14"/>
      <c r="J103" s="8"/>
      <c r="K103" s="8"/>
      <c r="L103" s="8"/>
      <c r="N103" s="12"/>
      <c r="O103" s="12"/>
      <c r="P103" s="12"/>
      <c r="Q103" s="12"/>
      <c r="R103" s="12"/>
      <c r="S103" s="12"/>
      <c r="V103" s="12" t="b">
        <f t="shared" si="8"/>
        <v>0</v>
      </c>
      <c r="W103" s="12">
        <f t="shared" si="9"/>
        <v>0</v>
      </c>
    </row>
    <row r="104" spans="3:23" x14ac:dyDescent="0.25">
      <c r="C104" s="2"/>
      <c r="F104" s="1"/>
      <c r="G104" s="1"/>
      <c r="H104" s="27"/>
      <c r="I104" s="14"/>
      <c r="J104" s="8"/>
      <c r="K104" s="8"/>
      <c r="L104" s="8"/>
      <c r="N104" s="12"/>
      <c r="O104" s="12"/>
      <c r="P104" s="12"/>
      <c r="Q104" s="12"/>
      <c r="R104" s="12"/>
      <c r="S104" s="12"/>
      <c r="V104" s="12" t="b">
        <f t="shared" si="8"/>
        <v>0</v>
      </c>
      <c r="W104" s="12">
        <f t="shared" si="9"/>
        <v>0</v>
      </c>
    </row>
    <row r="105" spans="3:23" x14ac:dyDescent="0.25">
      <c r="C105" s="2"/>
      <c r="F105" s="1"/>
      <c r="G105" s="1"/>
      <c r="H105" s="17"/>
      <c r="I105" s="8"/>
      <c r="J105" s="8"/>
      <c r="K105" s="8"/>
      <c r="L105" s="8"/>
      <c r="N105" s="12"/>
      <c r="O105" s="12"/>
      <c r="P105" s="12"/>
      <c r="Q105" s="12"/>
      <c r="R105" s="12"/>
      <c r="S105" s="12"/>
      <c r="V105" s="12" t="b">
        <f t="shared" si="8"/>
        <v>0</v>
      </c>
      <c r="W105" s="12">
        <f t="shared" si="9"/>
        <v>0</v>
      </c>
    </row>
    <row r="106" spans="3:23" x14ac:dyDescent="0.25">
      <c r="C106" s="2"/>
      <c r="F106" s="1"/>
      <c r="G106" s="1"/>
      <c r="H106" s="17"/>
      <c r="I106" s="8"/>
      <c r="J106" s="8"/>
      <c r="K106" s="8"/>
      <c r="L106" s="8"/>
      <c r="N106" s="12"/>
      <c r="O106" s="12"/>
      <c r="P106" s="12"/>
      <c r="Q106" s="12"/>
      <c r="R106" s="12"/>
      <c r="S106" s="12"/>
      <c r="V106" s="12" t="b">
        <f t="shared" si="8"/>
        <v>0</v>
      </c>
      <c r="W106" s="12">
        <f t="shared" si="9"/>
        <v>0</v>
      </c>
    </row>
    <row r="107" spans="3:23" x14ac:dyDescent="0.25">
      <c r="C107" s="2"/>
      <c r="F107" s="1"/>
      <c r="G107" s="1"/>
      <c r="H107" s="17"/>
      <c r="I107" s="8"/>
      <c r="J107" s="8"/>
      <c r="K107" s="8"/>
      <c r="L107" s="8"/>
      <c r="N107" s="12"/>
      <c r="O107" s="12"/>
      <c r="P107" s="12"/>
      <c r="Q107" s="12"/>
      <c r="R107" s="12"/>
      <c r="S107" s="12"/>
      <c r="V107" s="12" t="b">
        <f t="shared" si="8"/>
        <v>0</v>
      </c>
      <c r="W107" s="12">
        <f t="shared" si="9"/>
        <v>0</v>
      </c>
    </row>
    <row r="108" spans="3:23" x14ac:dyDescent="0.25">
      <c r="C108" s="2"/>
      <c r="F108" s="1"/>
      <c r="G108" s="1"/>
      <c r="H108" s="17"/>
      <c r="I108" s="8"/>
      <c r="J108" s="8"/>
      <c r="K108" s="8"/>
      <c r="L108" s="8"/>
      <c r="N108" s="12"/>
      <c r="O108" s="12"/>
      <c r="P108" s="12"/>
      <c r="Q108" s="12"/>
      <c r="R108" s="12"/>
      <c r="S108" s="12"/>
      <c r="V108" s="12" t="b">
        <f t="shared" si="8"/>
        <v>0</v>
      </c>
      <c r="W108" s="12">
        <f t="shared" si="9"/>
        <v>0</v>
      </c>
    </row>
    <row r="109" spans="3:23" x14ac:dyDescent="0.25">
      <c r="C109" s="2"/>
      <c r="F109" s="1"/>
      <c r="G109" s="1"/>
      <c r="H109" s="17"/>
      <c r="I109" s="8"/>
      <c r="J109" s="8"/>
      <c r="K109" s="8"/>
      <c r="L109" s="8"/>
      <c r="N109" s="12"/>
      <c r="O109" s="12"/>
      <c r="P109" s="12"/>
      <c r="Q109" s="12"/>
      <c r="R109" s="12"/>
      <c r="S109" s="12"/>
      <c r="V109" s="12" t="b">
        <f t="shared" si="8"/>
        <v>0</v>
      </c>
      <c r="W109" s="12">
        <f t="shared" si="9"/>
        <v>0</v>
      </c>
    </row>
    <row r="110" spans="3:23" x14ac:dyDescent="0.25">
      <c r="C110" s="2"/>
      <c r="F110" s="1"/>
      <c r="G110" s="1"/>
      <c r="H110" s="17"/>
      <c r="I110" s="24"/>
      <c r="J110" s="8"/>
      <c r="K110" s="8"/>
      <c r="L110" s="8"/>
      <c r="N110" s="12"/>
      <c r="O110" s="12"/>
      <c r="P110" s="12"/>
      <c r="Q110" s="12"/>
      <c r="R110" s="12"/>
      <c r="S110" s="12"/>
      <c r="V110" s="12" t="b">
        <f t="shared" si="8"/>
        <v>0</v>
      </c>
      <c r="W110" s="12">
        <f t="shared" si="9"/>
        <v>0</v>
      </c>
    </row>
    <row r="111" spans="3:23" x14ac:dyDescent="0.25">
      <c r="C111" s="2"/>
      <c r="F111" s="1"/>
      <c r="G111" s="1"/>
      <c r="H111" s="17"/>
      <c r="I111" s="8"/>
      <c r="J111" s="8"/>
      <c r="K111" s="8"/>
      <c r="L111" s="8"/>
      <c r="N111" s="12"/>
      <c r="O111" s="12"/>
      <c r="P111" s="12"/>
      <c r="Q111" s="12"/>
      <c r="R111" s="12"/>
      <c r="S111" s="12"/>
      <c r="V111" s="12" t="b">
        <f t="shared" si="8"/>
        <v>0</v>
      </c>
      <c r="W111" s="12">
        <f t="shared" si="9"/>
        <v>0</v>
      </c>
    </row>
    <row r="112" spans="3:23" x14ac:dyDescent="0.25">
      <c r="C112" s="2"/>
      <c r="F112" s="1"/>
      <c r="G112" s="1"/>
      <c r="H112" s="16"/>
      <c r="I112" s="14"/>
      <c r="J112" s="8"/>
      <c r="K112" s="8"/>
      <c r="L112" s="8"/>
      <c r="N112" s="12"/>
      <c r="O112" s="12"/>
      <c r="P112" s="12"/>
      <c r="Q112" s="12"/>
      <c r="R112" s="12"/>
      <c r="S112" s="12"/>
      <c r="V112" s="12" t="b">
        <f t="shared" si="8"/>
        <v>0</v>
      </c>
      <c r="W112" s="12">
        <f t="shared" si="9"/>
        <v>0</v>
      </c>
    </row>
    <row r="113" spans="3:23" x14ac:dyDescent="0.25">
      <c r="C113" s="2"/>
      <c r="F113" s="1"/>
      <c r="G113" s="1"/>
      <c r="H113" s="17"/>
      <c r="I113" s="8"/>
      <c r="J113" s="8"/>
      <c r="K113" s="8"/>
      <c r="L113" s="8"/>
      <c r="N113" s="12"/>
      <c r="O113" s="12"/>
      <c r="P113" s="12"/>
      <c r="Q113" s="12"/>
      <c r="R113" s="12"/>
      <c r="S113" s="12"/>
      <c r="T113" s="1"/>
      <c r="U113" s="28"/>
      <c r="V113" s="12" t="b">
        <f t="shared" si="8"/>
        <v>0</v>
      </c>
      <c r="W113" s="12">
        <f t="shared" si="9"/>
        <v>0</v>
      </c>
    </row>
    <row r="114" spans="3:23" x14ac:dyDescent="0.25">
      <c r="C114" s="2"/>
      <c r="F114" s="1"/>
      <c r="G114" s="1"/>
      <c r="H114" s="17"/>
      <c r="I114" s="8"/>
      <c r="J114" s="8"/>
      <c r="K114" s="8"/>
      <c r="L114" s="8"/>
      <c r="N114" s="12"/>
      <c r="O114" s="12"/>
      <c r="P114" s="12"/>
      <c r="Q114" s="12"/>
      <c r="R114" s="12"/>
      <c r="S114" s="12"/>
      <c r="V114" s="12" t="b">
        <f t="shared" si="8"/>
        <v>0</v>
      </c>
      <c r="W114" s="12">
        <f t="shared" si="9"/>
        <v>0</v>
      </c>
    </row>
    <row r="115" spans="3:23" x14ac:dyDescent="0.25">
      <c r="C115" s="2"/>
      <c r="F115" s="1"/>
      <c r="G115" s="1"/>
      <c r="H115" s="17"/>
      <c r="I115" s="8"/>
      <c r="J115" s="8"/>
      <c r="K115" s="8"/>
      <c r="L115" s="8"/>
      <c r="N115" s="12"/>
      <c r="O115" s="12"/>
      <c r="P115" s="12"/>
      <c r="Q115" s="12"/>
      <c r="R115" s="12"/>
      <c r="S115" s="12"/>
      <c r="V115" s="12" t="b">
        <f t="shared" si="8"/>
        <v>0</v>
      </c>
      <c r="W115" s="12">
        <f t="shared" si="9"/>
        <v>0</v>
      </c>
    </row>
    <row r="116" spans="3:23" x14ac:dyDescent="0.25">
      <c r="C116" s="2"/>
      <c r="F116" s="1"/>
      <c r="G116" s="1"/>
      <c r="H116" s="17"/>
      <c r="J116" s="8"/>
      <c r="K116" s="8"/>
      <c r="L116" s="8"/>
      <c r="N116" s="12"/>
      <c r="O116" s="12"/>
      <c r="P116" s="12"/>
      <c r="Q116" s="12"/>
      <c r="R116" s="12"/>
      <c r="S116" s="12"/>
      <c r="V116" s="12" t="b">
        <f t="shared" si="8"/>
        <v>0</v>
      </c>
      <c r="W116" s="12">
        <f t="shared" si="9"/>
        <v>0</v>
      </c>
    </row>
    <row r="117" spans="3:23" x14ac:dyDescent="0.25">
      <c r="C117" s="2"/>
      <c r="F117" s="1"/>
      <c r="G117" s="1"/>
      <c r="H117" s="17"/>
      <c r="I117" s="8"/>
      <c r="J117" s="8"/>
      <c r="K117" s="8"/>
      <c r="L117" s="8"/>
      <c r="N117" s="12"/>
      <c r="O117" s="12"/>
      <c r="P117" s="12"/>
      <c r="Q117" s="12"/>
      <c r="R117" s="12"/>
      <c r="S117" s="12"/>
      <c r="V117" s="12" t="b">
        <f t="shared" si="8"/>
        <v>0</v>
      </c>
      <c r="W117" s="12">
        <f t="shared" si="9"/>
        <v>0</v>
      </c>
    </row>
    <row r="118" spans="3:23" x14ac:dyDescent="0.25">
      <c r="C118" s="2"/>
      <c r="F118" s="1"/>
      <c r="G118" s="1"/>
      <c r="H118" s="17"/>
      <c r="I118" s="8"/>
      <c r="J118" s="8"/>
      <c r="K118" s="8"/>
      <c r="L118" s="8"/>
      <c r="N118" s="12"/>
      <c r="O118" s="12"/>
      <c r="P118" s="12"/>
      <c r="Q118" s="12"/>
      <c r="R118" s="12"/>
      <c r="S118" s="12"/>
      <c r="V118" s="12" t="b">
        <f t="shared" si="8"/>
        <v>0</v>
      </c>
      <c r="W118" s="12">
        <f t="shared" si="9"/>
        <v>0</v>
      </c>
    </row>
    <row r="119" spans="3:23" x14ac:dyDescent="0.25">
      <c r="C119" s="2"/>
      <c r="F119" s="1"/>
      <c r="G119" s="1"/>
      <c r="H119" s="17"/>
      <c r="I119" s="8"/>
      <c r="J119" s="8"/>
      <c r="K119" s="8"/>
      <c r="L119" s="8"/>
      <c r="N119" s="12"/>
      <c r="O119" s="12"/>
      <c r="P119" s="12"/>
      <c r="Q119" s="12"/>
      <c r="R119" s="12"/>
      <c r="S119" s="12"/>
      <c r="V119" s="12" t="b">
        <f t="shared" si="8"/>
        <v>0</v>
      </c>
      <c r="W119" s="12">
        <f t="shared" si="9"/>
        <v>0</v>
      </c>
    </row>
    <row r="120" spans="3:23" x14ac:dyDescent="0.25">
      <c r="C120" s="2"/>
      <c r="F120" s="1"/>
      <c r="G120" s="1"/>
      <c r="H120" s="17"/>
      <c r="I120" s="8"/>
      <c r="J120" s="8"/>
      <c r="K120" s="8"/>
      <c r="L120" s="8"/>
      <c r="N120" s="12"/>
      <c r="O120" s="12"/>
      <c r="P120" s="12"/>
      <c r="Q120" s="12"/>
      <c r="R120" s="12"/>
      <c r="S120" s="12"/>
      <c r="V120" s="12" t="b">
        <f t="shared" si="8"/>
        <v>0</v>
      </c>
      <c r="W120" s="12">
        <f t="shared" si="9"/>
        <v>0</v>
      </c>
    </row>
    <row r="121" spans="3:23" x14ac:dyDescent="0.25">
      <c r="C121" s="2"/>
      <c r="F121" s="1"/>
      <c r="G121" s="1"/>
      <c r="H121" s="17"/>
      <c r="I121" s="8"/>
      <c r="J121" s="8"/>
      <c r="K121" s="8"/>
      <c r="L121" s="8"/>
      <c r="N121" s="12"/>
      <c r="O121" s="12"/>
      <c r="P121" s="12"/>
      <c r="Q121" s="12"/>
      <c r="R121" s="12"/>
      <c r="S121" s="12"/>
      <c r="V121" s="12" t="b">
        <f t="shared" si="8"/>
        <v>0</v>
      </c>
      <c r="W121" s="12">
        <f t="shared" si="9"/>
        <v>0</v>
      </c>
    </row>
    <row r="122" spans="3:23" x14ac:dyDescent="0.25">
      <c r="C122" s="2"/>
      <c r="F122" s="1"/>
      <c r="G122" s="1"/>
      <c r="H122" s="17"/>
      <c r="I122" s="8"/>
      <c r="J122" s="8"/>
      <c r="K122" s="8"/>
      <c r="L122" s="8"/>
      <c r="N122" s="12"/>
      <c r="O122" s="12"/>
      <c r="P122" s="12"/>
      <c r="Q122" s="12"/>
      <c r="R122" s="12"/>
      <c r="S122" s="12"/>
      <c r="V122" s="12" t="b">
        <f t="shared" si="8"/>
        <v>0</v>
      </c>
      <c r="W122" s="12">
        <f t="shared" si="9"/>
        <v>0</v>
      </c>
    </row>
    <row r="123" spans="3:23" x14ac:dyDescent="0.25">
      <c r="C123" s="2"/>
      <c r="F123" s="1"/>
      <c r="G123" s="1"/>
      <c r="H123" s="17"/>
      <c r="I123" s="8"/>
      <c r="J123" s="8"/>
      <c r="K123" s="8"/>
      <c r="L123" s="8"/>
      <c r="N123" s="12"/>
      <c r="O123" s="12"/>
      <c r="P123" s="12"/>
      <c r="Q123" s="12"/>
      <c r="R123" s="12"/>
      <c r="S123" s="12"/>
      <c r="V123" s="12" t="b">
        <f t="shared" si="8"/>
        <v>0</v>
      </c>
      <c r="W123" s="12">
        <f t="shared" si="9"/>
        <v>0</v>
      </c>
    </row>
    <row r="124" spans="3:23" x14ac:dyDescent="0.25">
      <c r="C124" s="2"/>
      <c r="F124" s="1"/>
      <c r="G124" s="1"/>
      <c r="H124" s="17"/>
      <c r="I124" s="8"/>
      <c r="J124" s="8"/>
      <c r="K124" s="8"/>
      <c r="L124" s="8"/>
      <c r="N124" s="12"/>
      <c r="O124" s="12"/>
      <c r="P124" s="12"/>
      <c r="Q124" s="12"/>
      <c r="R124" s="12"/>
      <c r="S124" s="12"/>
      <c r="V124" s="12" t="b">
        <f t="shared" si="8"/>
        <v>0</v>
      </c>
      <c r="W124" s="12">
        <f t="shared" si="9"/>
        <v>0</v>
      </c>
    </row>
    <row r="125" spans="3:23" x14ac:dyDescent="0.25">
      <c r="C125" s="2"/>
      <c r="F125" s="1"/>
      <c r="G125" s="1"/>
      <c r="H125" s="17"/>
      <c r="I125" s="8"/>
      <c r="J125" s="8"/>
      <c r="K125" s="8"/>
      <c r="L125" s="8"/>
      <c r="N125" s="12"/>
      <c r="O125" s="12"/>
      <c r="P125" s="12"/>
      <c r="Q125" s="12"/>
      <c r="R125" s="12"/>
      <c r="S125" s="12"/>
      <c r="V125" s="12" t="b">
        <f t="shared" ref="V125:V188" si="10">IF(R125&lt;&gt;0,S125)</f>
        <v>0</v>
      </c>
      <c r="W125" s="12">
        <f t="shared" ref="W125:W188" si="11">IF(R125=0,O125)</f>
        <v>0</v>
      </c>
    </row>
    <row r="126" spans="3:23" x14ac:dyDescent="0.25">
      <c r="C126" s="2"/>
      <c r="F126" s="1"/>
      <c r="G126" s="1"/>
      <c r="H126" s="17"/>
      <c r="I126" s="8"/>
      <c r="J126" s="8"/>
      <c r="K126" s="8"/>
      <c r="L126" s="8"/>
      <c r="N126" s="12"/>
      <c r="O126" s="12"/>
      <c r="P126" s="12"/>
      <c r="Q126" s="12"/>
      <c r="R126" s="12"/>
      <c r="S126" s="12"/>
      <c r="V126" s="12" t="b">
        <f t="shared" si="10"/>
        <v>0</v>
      </c>
      <c r="W126" s="12">
        <f t="shared" si="11"/>
        <v>0</v>
      </c>
    </row>
    <row r="127" spans="3:23" x14ac:dyDescent="0.25">
      <c r="C127" s="2"/>
      <c r="F127" s="1"/>
      <c r="G127" s="15"/>
      <c r="H127" s="17"/>
      <c r="I127" s="8"/>
      <c r="J127" s="8"/>
      <c r="K127" s="8"/>
      <c r="L127" s="8"/>
      <c r="N127" s="12"/>
      <c r="O127" s="12"/>
      <c r="P127" s="12"/>
      <c r="Q127" s="12"/>
      <c r="R127" s="12"/>
      <c r="S127" s="12"/>
      <c r="T127" s="1"/>
      <c r="V127" s="12" t="b">
        <f t="shared" si="10"/>
        <v>0</v>
      </c>
      <c r="W127" s="12">
        <f t="shared" si="11"/>
        <v>0</v>
      </c>
    </row>
    <row r="128" spans="3:23" x14ac:dyDescent="0.25">
      <c r="C128" s="2"/>
      <c r="F128" s="1"/>
      <c r="G128" s="15"/>
      <c r="H128" s="17"/>
      <c r="I128" s="8"/>
      <c r="J128" s="8"/>
      <c r="K128" s="8"/>
      <c r="L128" s="8"/>
      <c r="N128" s="12"/>
      <c r="O128" s="12"/>
      <c r="P128" s="12"/>
      <c r="Q128" s="12"/>
      <c r="R128" s="12"/>
      <c r="S128" s="12"/>
      <c r="T128" s="1"/>
      <c r="V128" s="12" t="b">
        <f t="shared" si="10"/>
        <v>0</v>
      </c>
      <c r="W128" s="12">
        <f t="shared" si="11"/>
        <v>0</v>
      </c>
    </row>
    <row r="129" spans="3:23" x14ac:dyDescent="0.25">
      <c r="C129" s="2"/>
      <c r="F129" s="1"/>
      <c r="G129" s="15"/>
      <c r="H129" s="17"/>
      <c r="I129" s="8"/>
      <c r="J129" s="8"/>
      <c r="K129" s="8"/>
      <c r="L129" s="8"/>
      <c r="N129" s="12"/>
      <c r="O129" s="12"/>
      <c r="P129" s="12"/>
      <c r="Q129" s="12"/>
      <c r="R129" s="12"/>
      <c r="S129" s="12"/>
      <c r="T129" s="1"/>
      <c r="V129" s="12" t="b">
        <f t="shared" si="10"/>
        <v>0</v>
      </c>
      <c r="W129" s="12">
        <f t="shared" si="11"/>
        <v>0</v>
      </c>
    </row>
    <row r="130" spans="3:23" x14ac:dyDescent="0.25">
      <c r="C130" s="2"/>
      <c r="F130" s="1"/>
      <c r="G130" s="15"/>
      <c r="H130" s="17"/>
      <c r="I130" s="8"/>
      <c r="J130" s="8"/>
      <c r="K130" s="8"/>
      <c r="L130" s="8"/>
      <c r="N130" s="12"/>
      <c r="O130" s="12"/>
      <c r="P130" s="12"/>
      <c r="Q130" s="12"/>
      <c r="R130" s="12"/>
      <c r="S130" s="12"/>
      <c r="T130" s="1"/>
      <c r="V130" s="12" t="b">
        <f t="shared" si="10"/>
        <v>0</v>
      </c>
      <c r="W130" s="12">
        <f t="shared" si="11"/>
        <v>0</v>
      </c>
    </row>
    <row r="131" spans="3:23" x14ac:dyDescent="0.25">
      <c r="C131" s="2"/>
      <c r="F131" s="1"/>
      <c r="G131" s="1"/>
      <c r="H131" s="17"/>
      <c r="I131" s="8"/>
      <c r="J131" s="8"/>
      <c r="K131" s="8"/>
      <c r="L131" s="8"/>
      <c r="N131" s="12"/>
      <c r="O131" s="12"/>
      <c r="P131" s="12"/>
      <c r="Q131" s="12"/>
      <c r="R131" s="12"/>
      <c r="S131" s="12"/>
      <c r="T131" s="1"/>
      <c r="V131" s="12" t="b">
        <f t="shared" si="10"/>
        <v>0</v>
      </c>
      <c r="W131" s="12">
        <f t="shared" si="11"/>
        <v>0</v>
      </c>
    </row>
    <row r="132" spans="3:23" x14ac:dyDescent="0.25">
      <c r="C132" s="2"/>
      <c r="F132" s="1"/>
      <c r="G132" s="1"/>
      <c r="H132" s="17"/>
      <c r="I132" s="8"/>
      <c r="J132" s="8"/>
      <c r="K132" s="8"/>
      <c r="L132" s="8"/>
      <c r="N132" s="12"/>
      <c r="O132" s="12"/>
      <c r="P132" s="12"/>
      <c r="Q132" s="12"/>
      <c r="R132" s="12"/>
      <c r="S132" s="12"/>
      <c r="T132" s="1"/>
      <c r="V132" s="12" t="b">
        <f t="shared" si="10"/>
        <v>0</v>
      </c>
      <c r="W132" s="12">
        <f t="shared" si="11"/>
        <v>0</v>
      </c>
    </row>
    <row r="133" spans="3:23" x14ac:dyDescent="0.25">
      <c r="C133" s="2"/>
      <c r="F133" s="1"/>
      <c r="G133" s="1"/>
      <c r="H133" s="17"/>
      <c r="I133" s="8"/>
      <c r="J133" s="8"/>
      <c r="K133" s="8"/>
      <c r="L133" s="8"/>
      <c r="N133" s="12"/>
      <c r="O133" s="12"/>
      <c r="P133" s="12"/>
      <c r="Q133" s="12"/>
      <c r="R133" s="12"/>
      <c r="S133" s="12"/>
      <c r="T133" s="1"/>
      <c r="V133" s="12" t="b">
        <f t="shared" si="10"/>
        <v>0</v>
      </c>
      <c r="W133" s="12">
        <f t="shared" si="11"/>
        <v>0</v>
      </c>
    </row>
    <row r="134" spans="3:23" x14ac:dyDescent="0.25">
      <c r="C134" s="2"/>
      <c r="F134" s="1"/>
      <c r="G134" s="1"/>
      <c r="H134" s="17"/>
      <c r="I134" s="8"/>
      <c r="J134" s="8"/>
      <c r="K134" s="8"/>
      <c r="L134" s="8"/>
      <c r="N134" s="12"/>
      <c r="O134" s="12"/>
      <c r="P134" s="12"/>
      <c r="Q134" s="12"/>
      <c r="R134" s="12"/>
      <c r="S134" s="12"/>
      <c r="T134" s="1"/>
      <c r="V134" s="12" t="b">
        <f t="shared" si="10"/>
        <v>0</v>
      </c>
      <c r="W134" s="12">
        <f t="shared" si="11"/>
        <v>0</v>
      </c>
    </row>
    <row r="135" spans="3:23" x14ac:dyDescent="0.25">
      <c r="C135" s="2"/>
      <c r="F135" s="1"/>
      <c r="G135" s="1"/>
      <c r="H135" s="17"/>
      <c r="I135" s="8"/>
      <c r="J135" s="8"/>
      <c r="K135" s="8"/>
      <c r="L135" s="8"/>
      <c r="N135" s="12"/>
      <c r="O135" s="12"/>
      <c r="P135" s="12"/>
      <c r="Q135" s="12"/>
      <c r="R135" s="12"/>
      <c r="S135" s="12"/>
      <c r="T135" s="1"/>
      <c r="V135" s="12" t="b">
        <f t="shared" si="10"/>
        <v>0</v>
      </c>
      <c r="W135" s="12">
        <f t="shared" si="11"/>
        <v>0</v>
      </c>
    </row>
    <row r="136" spans="3:23" x14ac:dyDescent="0.25">
      <c r="C136" s="2"/>
      <c r="F136" s="1"/>
      <c r="G136" s="1"/>
      <c r="H136" s="17"/>
      <c r="I136" s="8"/>
      <c r="J136" s="8"/>
      <c r="K136" s="8"/>
      <c r="L136" s="8"/>
      <c r="N136" s="12"/>
      <c r="O136" s="12"/>
      <c r="P136" s="12"/>
      <c r="Q136" s="12"/>
      <c r="R136" s="12"/>
      <c r="S136" s="12"/>
      <c r="T136" s="1"/>
      <c r="V136" s="12" t="b">
        <f t="shared" si="10"/>
        <v>0</v>
      </c>
      <c r="W136" s="12">
        <f t="shared" si="11"/>
        <v>0</v>
      </c>
    </row>
    <row r="137" spans="3:23" x14ac:dyDescent="0.25">
      <c r="C137" s="2"/>
      <c r="F137" s="1"/>
      <c r="G137" s="1"/>
      <c r="H137" s="17"/>
      <c r="I137" s="8"/>
      <c r="J137" s="8"/>
      <c r="K137" s="8"/>
      <c r="L137" s="8"/>
      <c r="N137" s="12"/>
      <c r="O137" s="12"/>
      <c r="P137" s="12"/>
      <c r="Q137" s="12"/>
      <c r="R137" s="12"/>
      <c r="S137" s="12"/>
      <c r="T137" s="1"/>
      <c r="V137" s="12" t="b">
        <f t="shared" si="10"/>
        <v>0</v>
      </c>
      <c r="W137" s="12">
        <f t="shared" si="11"/>
        <v>0</v>
      </c>
    </row>
    <row r="138" spans="3:23" x14ac:dyDescent="0.25">
      <c r="C138" s="2"/>
      <c r="F138" s="1"/>
      <c r="G138" s="1"/>
      <c r="H138" s="17"/>
      <c r="I138" s="8"/>
      <c r="J138" s="8"/>
      <c r="K138" s="8"/>
      <c r="L138" s="8"/>
      <c r="N138" s="12"/>
      <c r="O138" s="12"/>
      <c r="P138" s="12"/>
      <c r="Q138" s="12"/>
      <c r="R138" s="12"/>
      <c r="S138" s="12"/>
      <c r="T138" s="1"/>
      <c r="V138" s="12" t="b">
        <f t="shared" si="10"/>
        <v>0</v>
      </c>
      <c r="W138" s="12">
        <f t="shared" si="11"/>
        <v>0</v>
      </c>
    </row>
    <row r="139" spans="3:23" x14ac:dyDescent="0.25">
      <c r="C139" s="2"/>
      <c r="F139" s="1"/>
      <c r="G139" s="1"/>
      <c r="H139" s="17"/>
      <c r="I139" s="8"/>
      <c r="J139" s="8"/>
      <c r="K139" s="8"/>
      <c r="L139" s="8"/>
      <c r="N139" s="12"/>
      <c r="O139" s="12"/>
      <c r="P139" s="12"/>
      <c r="Q139" s="12"/>
      <c r="R139" s="12"/>
      <c r="S139" s="12"/>
      <c r="T139" s="1"/>
      <c r="V139" s="12" t="b">
        <f t="shared" si="10"/>
        <v>0</v>
      </c>
      <c r="W139" s="12">
        <f t="shared" si="11"/>
        <v>0</v>
      </c>
    </row>
    <row r="140" spans="3:23" x14ac:dyDescent="0.25">
      <c r="C140" s="2"/>
      <c r="F140" s="1"/>
      <c r="G140" s="1"/>
      <c r="H140" s="17"/>
      <c r="I140" s="8"/>
      <c r="J140" s="8"/>
      <c r="K140" s="8"/>
      <c r="L140" s="8"/>
      <c r="N140" s="12"/>
      <c r="O140" s="12"/>
      <c r="P140" s="12"/>
      <c r="Q140" s="12"/>
      <c r="R140" s="12"/>
      <c r="S140" s="12"/>
      <c r="T140" s="1"/>
      <c r="V140" s="12" t="b">
        <f t="shared" si="10"/>
        <v>0</v>
      </c>
      <c r="W140" s="12">
        <f t="shared" si="11"/>
        <v>0</v>
      </c>
    </row>
    <row r="141" spans="3:23" x14ac:dyDescent="0.25">
      <c r="C141" s="2"/>
      <c r="F141" s="1"/>
      <c r="G141" s="1"/>
      <c r="H141" s="17"/>
      <c r="I141" s="8"/>
      <c r="J141" s="8"/>
      <c r="K141" s="8"/>
      <c r="L141" s="8"/>
      <c r="N141" s="12"/>
      <c r="O141" s="12"/>
      <c r="P141" s="12"/>
      <c r="Q141" s="12"/>
      <c r="R141" s="12"/>
      <c r="S141" s="12"/>
      <c r="T141" s="1"/>
      <c r="V141" s="12" t="b">
        <f t="shared" si="10"/>
        <v>0</v>
      </c>
      <c r="W141" s="12">
        <f t="shared" si="11"/>
        <v>0</v>
      </c>
    </row>
    <row r="142" spans="3:23" x14ac:dyDescent="0.25">
      <c r="C142" s="2"/>
      <c r="F142" s="1"/>
      <c r="G142" s="1"/>
      <c r="H142" s="17"/>
      <c r="I142" s="8"/>
      <c r="J142" s="8"/>
      <c r="K142" s="8"/>
      <c r="L142" s="8"/>
      <c r="N142" s="12"/>
      <c r="O142" s="12"/>
      <c r="P142" s="12"/>
      <c r="Q142" s="12"/>
      <c r="R142" s="12"/>
      <c r="S142" s="12"/>
      <c r="T142" s="1"/>
      <c r="V142" s="12" t="b">
        <f t="shared" si="10"/>
        <v>0</v>
      </c>
      <c r="W142" s="12">
        <f t="shared" si="11"/>
        <v>0</v>
      </c>
    </row>
    <row r="143" spans="3:23" x14ac:dyDescent="0.25">
      <c r="C143" s="2"/>
      <c r="F143" s="1"/>
      <c r="G143" s="1"/>
      <c r="H143" s="17"/>
      <c r="I143" s="8"/>
      <c r="J143" s="8"/>
      <c r="K143" s="8"/>
      <c r="L143" s="8"/>
      <c r="N143" s="12"/>
      <c r="O143" s="12"/>
      <c r="P143" s="12"/>
      <c r="Q143" s="12"/>
      <c r="R143" s="12"/>
      <c r="S143" s="12"/>
      <c r="T143" s="1"/>
      <c r="V143" s="12" t="b">
        <f t="shared" si="10"/>
        <v>0</v>
      </c>
      <c r="W143" s="12">
        <f t="shared" si="11"/>
        <v>0</v>
      </c>
    </row>
    <row r="144" spans="3:23" x14ac:dyDescent="0.25">
      <c r="C144" s="2"/>
      <c r="F144" s="1"/>
      <c r="G144" s="1"/>
      <c r="H144" s="17"/>
      <c r="I144" s="8"/>
      <c r="J144" s="8"/>
      <c r="K144" s="8"/>
      <c r="L144" s="8"/>
      <c r="N144" s="12"/>
      <c r="O144" s="12"/>
      <c r="P144" s="12"/>
      <c r="Q144" s="12"/>
      <c r="R144" s="12"/>
      <c r="S144" s="12"/>
      <c r="T144" s="1"/>
      <c r="V144" s="12" t="b">
        <f t="shared" si="10"/>
        <v>0</v>
      </c>
      <c r="W144" s="12">
        <f t="shared" si="11"/>
        <v>0</v>
      </c>
    </row>
    <row r="145" spans="3:23" x14ac:dyDescent="0.25">
      <c r="C145" s="2"/>
      <c r="F145" s="1"/>
      <c r="G145" s="1"/>
      <c r="H145" s="17"/>
      <c r="I145" s="8"/>
      <c r="J145" s="8"/>
      <c r="K145" s="8"/>
      <c r="L145" s="8"/>
      <c r="N145" s="12"/>
      <c r="O145" s="12"/>
      <c r="P145" s="12"/>
      <c r="Q145" s="12"/>
      <c r="R145" s="12"/>
      <c r="S145" s="12"/>
      <c r="T145" s="1"/>
      <c r="V145" s="12" t="b">
        <f t="shared" si="10"/>
        <v>0</v>
      </c>
      <c r="W145" s="12">
        <f t="shared" si="11"/>
        <v>0</v>
      </c>
    </row>
    <row r="146" spans="3:23" x14ac:dyDescent="0.25">
      <c r="C146" s="2"/>
      <c r="F146" s="1"/>
      <c r="G146" s="1"/>
      <c r="H146" s="17"/>
      <c r="I146" s="8"/>
      <c r="J146" s="8"/>
      <c r="K146" s="8"/>
      <c r="L146" s="8"/>
      <c r="N146" s="12"/>
      <c r="O146" s="12"/>
      <c r="P146" s="12"/>
      <c r="Q146" s="12"/>
      <c r="R146" s="12"/>
      <c r="S146" s="12"/>
      <c r="T146" s="1"/>
      <c r="V146" s="12" t="b">
        <f t="shared" si="10"/>
        <v>0</v>
      </c>
      <c r="W146" s="12">
        <f t="shared" si="11"/>
        <v>0</v>
      </c>
    </row>
    <row r="147" spans="3:23" x14ac:dyDescent="0.25">
      <c r="C147" s="2"/>
      <c r="F147" s="1"/>
      <c r="G147" s="1"/>
      <c r="H147" s="17"/>
      <c r="I147" s="8"/>
      <c r="J147" s="8"/>
      <c r="K147" s="8"/>
      <c r="L147" s="8"/>
      <c r="N147" s="12"/>
      <c r="O147" s="12"/>
      <c r="P147" s="12"/>
      <c r="Q147" s="12"/>
      <c r="R147" s="12"/>
      <c r="S147" s="12"/>
      <c r="T147" s="1"/>
      <c r="V147" s="12" t="b">
        <f t="shared" si="10"/>
        <v>0</v>
      </c>
      <c r="W147" s="12">
        <f t="shared" si="11"/>
        <v>0</v>
      </c>
    </row>
    <row r="148" spans="3:23" x14ac:dyDescent="0.25">
      <c r="C148" s="2"/>
      <c r="F148" s="1"/>
      <c r="G148" s="1"/>
      <c r="H148" s="17"/>
      <c r="I148" s="8"/>
      <c r="J148" s="8"/>
      <c r="K148" s="8"/>
      <c r="L148" s="8"/>
      <c r="N148" s="12"/>
      <c r="O148" s="12"/>
      <c r="P148" s="12"/>
      <c r="Q148" s="12"/>
      <c r="R148" s="12"/>
      <c r="S148" s="12"/>
      <c r="T148" s="1"/>
      <c r="V148" s="12" t="b">
        <f t="shared" si="10"/>
        <v>0</v>
      </c>
      <c r="W148" s="12">
        <f t="shared" si="11"/>
        <v>0</v>
      </c>
    </row>
    <row r="149" spans="3:23" x14ac:dyDescent="0.25">
      <c r="C149" s="2"/>
      <c r="F149" s="1"/>
      <c r="G149" s="1"/>
      <c r="H149" s="17"/>
      <c r="I149" s="8"/>
      <c r="J149" s="8"/>
      <c r="K149" s="8"/>
      <c r="L149" s="8"/>
      <c r="N149" s="12"/>
      <c r="O149" s="12"/>
      <c r="P149" s="12"/>
      <c r="Q149" s="12"/>
      <c r="R149" s="12"/>
      <c r="S149" s="12"/>
      <c r="T149" s="1"/>
      <c r="V149" s="12" t="b">
        <f t="shared" si="10"/>
        <v>0</v>
      </c>
      <c r="W149" s="12">
        <f t="shared" si="11"/>
        <v>0</v>
      </c>
    </row>
    <row r="150" spans="3:23" x14ac:dyDescent="0.25">
      <c r="C150" s="2"/>
      <c r="F150" s="1"/>
      <c r="G150" s="1"/>
      <c r="H150" s="17"/>
      <c r="I150" s="8"/>
      <c r="J150" s="8"/>
      <c r="K150" s="8"/>
      <c r="L150" s="8"/>
      <c r="N150" s="12"/>
      <c r="O150" s="12"/>
      <c r="P150" s="12"/>
      <c r="Q150" s="12"/>
      <c r="R150" s="12"/>
      <c r="S150" s="12"/>
      <c r="T150" s="1"/>
      <c r="V150" s="12" t="b">
        <f t="shared" si="10"/>
        <v>0</v>
      </c>
      <c r="W150" s="12">
        <f t="shared" si="11"/>
        <v>0</v>
      </c>
    </row>
    <row r="151" spans="3:23" x14ac:dyDescent="0.25">
      <c r="C151" s="2"/>
      <c r="F151" s="1"/>
      <c r="G151" s="1"/>
      <c r="H151" s="17"/>
      <c r="I151" s="8"/>
      <c r="J151" s="8"/>
      <c r="K151" s="8"/>
      <c r="L151" s="8"/>
      <c r="N151" s="12"/>
      <c r="O151" s="12"/>
      <c r="P151" s="12"/>
      <c r="Q151" s="12"/>
      <c r="R151" s="12"/>
      <c r="S151" s="12"/>
      <c r="T151" s="1"/>
      <c r="V151" s="12" t="b">
        <f t="shared" si="10"/>
        <v>0</v>
      </c>
      <c r="W151" s="12">
        <f t="shared" si="11"/>
        <v>0</v>
      </c>
    </row>
    <row r="152" spans="3:23" x14ac:dyDescent="0.25">
      <c r="C152" s="2"/>
      <c r="F152" s="1"/>
      <c r="G152" s="1"/>
      <c r="H152" s="17"/>
      <c r="I152" s="8"/>
      <c r="J152" s="8"/>
      <c r="K152" s="8"/>
      <c r="L152" s="8"/>
      <c r="N152" s="12"/>
      <c r="O152" s="12"/>
      <c r="P152" s="12"/>
      <c r="Q152" s="12"/>
      <c r="R152" s="12"/>
      <c r="S152" s="12"/>
      <c r="T152" s="1"/>
      <c r="V152" s="12" t="b">
        <f t="shared" si="10"/>
        <v>0</v>
      </c>
      <c r="W152" s="12">
        <f t="shared" si="11"/>
        <v>0</v>
      </c>
    </row>
    <row r="153" spans="3:23" x14ac:dyDescent="0.25">
      <c r="C153" s="2"/>
      <c r="F153" s="1"/>
      <c r="G153" s="1"/>
      <c r="H153" s="17"/>
      <c r="I153" s="8"/>
      <c r="J153" s="8"/>
      <c r="K153" s="8"/>
      <c r="L153" s="8"/>
      <c r="N153" s="12"/>
      <c r="O153" s="12"/>
      <c r="P153" s="12"/>
      <c r="Q153" s="12"/>
      <c r="R153" s="12"/>
      <c r="S153" s="12"/>
      <c r="T153" s="1"/>
      <c r="V153" s="12" t="b">
        <f t="shared" si="10"/>
        <v>0</v>
      </c>
      <c r="W153" s="12">
        <f t="shared" si="11"/>
        <v>0</v>
      </c>
    </row>
    <row r="154" spans="3:23" x14ac:dyDescent="0.25">
      <c r="C154" s="2"/>
      <c r="F154" s="1"/>
      <c r="G154" s="1"/>
      <c r="H154" s="17"/>
      <c r="I154" s="8"/>
      <c r="J154" s="8"/>
      <c r="K154" s="8"/>
      <c r="L154" s="8"/>
      <c r="N154" s="12"/>
      <c r="O154" s="12"/>
      <c r="P154" s="12"/>
      <c r="Q154" s="12"/>
      <c r="R154" s="12"/>
      <c r="S154" s="12"/>
      <c r="T154" s="1"/>
      <c r="V154" s="12" t="b">
        <f t="shared" si="10"/>
        <v>0</v>
      </c>
      <c r="W154" s="12">
        <f t="shared" si="11"/>
        <v>0</v>
      </c>
    </row>
    <row r="155" spans="3:23" x14ac:dyDescent="0.25">
      <c r="C155" s="2"/>
      <c r="F155" s="1"/>
      <c r="G155" s="1"/>
      <c r="H155" s="17"/>
      <c r="I155" s="8"/>
      <c r="J155" s="8"/>
      <c r="K155" s="8"/>
      <c r="L155" s="8"/>
      <c r="N155" s="12"/>
      <c r="O155" s="12"/>
      <c r="P155" s="12"/>
      <c r="Q155" s="12"/>
      <c r="R155" s="12"/>
      <c r="S155" s="12"/>
      <c r="T155" s="1"/>
      <c r="V155" s="12" t="b">
        <f t="shared" si="10"/>
        <v>0</v>
      </c>
      <c r="W155" s="12">
        <f t="shared" si="11"/>
        <v>0</v>
      </c>
    </row>
    <row r="156" spans="3:23" x14ac:dyDescent="0.25">
      <c r="C156" s="2"/>
      <c r="F156" s="1"/>
      <c r="G156" s="1"/>
      <c r="H156" s="17"/>
      <c r="I156" s="8"/>
      <c r="J156" s="8"/>
      <c r="K156" s="8"/>
      <c r="L156" s="8"/>
      <c r="N156" s="12"/>
      <c r="O156" s="12"/>
      <c r="P156" s="12"/>
      <c r="Q156" s="12"/>
      <c r="R156" s="12"/>
      <c r="S156" s="12"/>
      <c r="T156" s="1"/>
      <c r="V156" s="12" t="b">
        <f t="shared" si="10"/>
        <v>0</v>
      </c>
      <c r="W156" s="12">
        <f t="shared" si="11"/>
        <v>0</v>
      </c>
    </row>
    <row r="157" spans="3:23" x14ac:dyDescent="0.25">
      <c r="C157" s="2"/>
      <c r="F157" s="1"/>
      <c r="G157" s="1"/>
      <c r="H157" s="17"/>
      <c r="I157" s="8"/>
      <c r="J157" s="8"/>
      <c r="K157" s="8"/>
      <c r="L157" s="8"/>
      <c r="N157" s="12"/>
      <c r="O157" s="12"/>
      <c r="P157" s="12"/>
      <c r="Q157" s="12"/>
      <c r="R157" s="12"/>
      <c r="S157" s="12"/>
      <c r="T157" s="1"/>
      <c r="V157" s="12" t="b">
        <f t="shared" si="10"/>
        <v>0</v>
      </c>
      <c r="W157" s="12">
        <f t="shared" si="11"/>
        <v>0</v>
      </c>
    </row>
    <row r="158" spans="3:23" x14ac:dyDescent="0.25">
      <c r="C158" s="2"/>
      <c r="F158" s="1"/>
      <c r="G158" s="1"/>
      <c r="H158" s="17"/>
      <c r="I158" s="8"/>
      <c r="J158" s="8"/>
      <c r="K158" s="8"/>
      <c r="L158" s="8"/>
      <c r="N158" s="12"/>
      <c r="O158" s="12"/>
      <c r="P158" s="12"/>
      <c r="Q158" s="12"/>
      <c r="R158" s="12"/>
      <c r="S158" s="12"/>
      <c r="T158" s="1"/>
      <c r="V158" s="12" t="b">
        <f t="shared" si="10"/>
        <v>0</v>
      </c>
      <c r="W158" s="12">
        <f t="shared" si="11"/>
        <v>0</v>
      </c>
    </row>
    <row r="159" spans="3:23" x14ac:dyDescent="0.25">
      <c r="C159" s="2"/>
      <c r="F159" s="1"/>
      <c r="G159" s="1"/>
      <c r="H159" s="17"/>
      <c r="I159" s="8"/>
      <c r="J159" s="8"/>
      <c r="K159" s="8"/>
      <c r="L159" s="8"/>
      <c r="N159" s="12"/>
      <c r="O159" s="12"/>
      <c r="P159" s="12"/>
      <c r="Q159" s="12"/>
      <c r="R159" s="12"/>
      <c r="S159" s="12"/>
      <c r="T159" s="1"/>
      <c r="V159" s="12" t="b">
        <f t="shared" si="10"/>
        <v>0</v>
      </c>
      <c r="W159" s="12">
        <f t="shared" si="11"/>
        <v>0</v>
      </c>
    </row>
    <row r="160" spans="3:23" x14ac:dyDescent="0.25">
      <c r="C160" s="2"/>
      <c r="F160" s="1"/>
      <c r="G160" s="1"/>
      <c r="H160" s="17"/>
      <c r="I160" s="8"/>
      <c r="J160" s="8"/>
      <c r="K160" s="8"/>
      <c r="L160" s="8"/>
      <c r="N160" s="12"/>
      <c r="O160" s="12"/>
      <c r="P160" s="12"/>
      <c r="Q160" s="12"/>
      <c r="R160" s="12"/>
      <c r="S160" s="12"/>
      <c r="T160" s="1"/>
      <c r="V160" s="12" t="b">
        <f t="shared" si="10"/>
        <v>0</v>
      </c>
      <c r="W160" s="12">
        <f t="shared" si="11"/>
        <v>0</v>
      </c>
    </row>
    <row r="161" spans="3:23" x14ac:dyDescent="0.25">
      <c r="C161" s="2"/>
      <c r="F161" s="1"/>
      <c r="G161" s="1"/>
      <c r="H161" s="17"/>
      <c r="I161" s="8"/>
      <c r="J161" s="8"/>
      <c r="K161" s="8"/>
      <c r="L161" s="8"/>
      <c r="N161" s="12"/>
      <c r="O161" s="12"/>
      <c r="P161" s="12"/>
      <c r="Q161" s="12"/>
      <c r="R161" s="12"/>
      <c r="S161" s="12"/>
      <c r="T161" s="1"/>
      <c r="V161" s="12" t="b">
        <f t="shared" si="10"/>
        <v>0</v>
      </c>
      <c r="W161" s="12">
        <f t="shared" si="11"/>
        <v>0</v>
      </c>
    </row>
    <row r="162" spans="3:23" x14ac:dyDescent="0.25">
      <c r="C162" s="2"/>
      <c r="F162" s="1"/>
      <c r="G162" s="1"/>
      <c r="H162" s="17"/>
      <c r="I162" s="8"/>
      <c r="J162" s="8"/>
      <c r="K162" s="8"/>
      <c r="L162" s="8"/>
      <c r="N162" s="12"/>
      <c r="O162" s="12"/>
      <c r="P162" s="12"/>
      <c r="Q162" s="12"/>
      <c r="R162" s="12"/>
      <c r="S162" s="12"/>
      <c r="T162" s="1"/>
      <c r="V162" s="12" t="b">
        <f t="shared" si="10"/>
        <v>0</v>
      </c>
      <c r="W162" s="12">
        <f t="shared" si="11"/>
        <v>0</v>
      </c>
    </row>
    <row r="163" spans="3:23" x14ac:dyDescent="0.25">
      <c r="C163" s="2"/>
      <c r="F163" s="1"/>
      <c r="G163" s="1"/>
      <c r="H163" s="17"/>
      <c r="I163" s="8"/>
      <c r="J163" s="8"/>
      <c r="K163" s="8"/>
      <c r="L163" s="8"/>
      <c r="N163" s="12"/>
      <c r="O163" s="12"/>
      <c r="P163" s="12"/>
      <c r="Q163" s="12"/>
      <c r="R163" s="12"/>
      <c r="S163" s="12"/>
      <c r="T163" s="1"/>
      <c r="V163" s="12" t="b">
        <f t="shared" si="10"/>
        <v>0</v>
      </c>
      <c r="W163" s="12">
        <f t="shared" si="11"/>
        <v>0</v>
      </c>
    </row>
    <row r="164" spans="3:23" x14ac:dyDescent="0.25">
      <c r="C164" s="2"/>
      <c r="F164" s="1"/>
      <c r="G164" s="1"/>
      <c r="H164" s="17"/>
      <c r="I164" s="8"/>
      <c r="J164" s="8"/>
      <c r="K164" s="8"/>
      <c r="L164" s="8"/>
      <c r="N164" s="12"/>
      <c r="O164" s="12"/>
      <c r="P164" s="12"/>
      <c r="Q164" s="12"/>
      <c r="R164" s="12"/>
      <c r="S164" s="12"/>
      <c r="T164" s="1"/>
      <c r="V164" s="12" t="b">
        <f t="shared" si="10"/>
        <v>0</v>
      </c>
      <c r="W164" s="12">
        <f t="shared" si="11"/>
        <v>0</v>
      </c>
    </row>
    <row r="165" spans="3:23" x14ac:dyDescent="0.25">
      <c r="C165" s="2"/>
      <c r="F165" s="1"/>
      <c r="G165" s="1"/>
      <c r="H165" s="17"/>
      <c r="I165" s="8"/>
      <c r="J165" s="8"/>
      <c r="K165" s="8"/>
      <c r="L165" s="8"/>
      <c r="N165" s="12"/>
      <c r="O165" s="12"/>
      <c r="P165" s="12"/>
      <c r="Q165" s="12"/>
      <c r="R165" s="12"/>
      <c r="S165" s="12"/>
      <c r="T165" s="1"/>
      <c r="V165" s="12" t="b">
        <f t="shared" si="10"/>
        <v>0</v>
      </c>
      <c r="W165" s="12">
        <f t="shared" si="11"/>
        <v>0</v>
      </c>
    </row>
    <row r="166" spans="3:23" x14ac:dyDescent="0.25">
      <c r="C166" s="2"/>
      <c r="F166" s="1"/>
      <c r="G166" s="1"/>
      <c r="H166" s="17"/>
      <c r="I166" s="8"/>
      <c r="J166" s="8"/>
      <c r="K166" s="8"/>
      <c r="L166" s="8"/>
      <c r="N166" s="12"/>
      <c r="O166" s="12"/>
      <c r="P166" s="12"/>
      <c r="Q166" s="12"/>
      <c r="R166" s="12"/>
      <c r="S166" s="12"/>
      <c r="T166" s="1"/>
      <c r="V166" s="12" t="b">
        <f t="shared" si="10"/>
        <v>0</v>
      </c>
      <c r="W166" s="12">
        <f t="shared" si="11"/>
        <v>0</v>
      </c>
    </row>
    <row r="167" spans="3:23" x14ac:dyDescent="0.25">
      <c r="C167" s="2"/>
      <c r="F167" s="1"/>
      <c r="G167" s="1"/>
      <c r="H167" s="17"/>
      <c r="I167" s="8"/>
      <c r="J167" s="8"/>
      <c r="K167" s="8"/>
      <c r="L167" s="8"/>
      <c r="N167" s="12"/>
      <c r="O167" s="12"/>
      <c r="P167" s="12"/>
      <c r="Q167" s="12"/>
      <c r="R167" s="12"/>
      <c r="S167" s="12"/>
      <c r="T167" s="1"/>
      <c r="V167" s="12" t="b">
        <f t="shared" si="10"/>
        <v>0</v>
      </c>
      <c r="W167" s="12">
        <f t="shared" si="11"/>
        <v>0</v>
      </c>
    </row>
    <row r="168" spans="3:23" x14ac:dyDescent="0.25">
      <c r="C168" s="2"/>
      <c r="F168" s="1"/>
      <c r="G168" s="1"/>
      <c r="H168" s="17"/>
      <c r="I168" s="8"/>
      <c r="J168" s="8"/>
      <c r="K168" s="8"/>
      <c r="L168" s="8"/>
      <c r="N168" s="12"/>
      <c r="O168" s="12"/>
      <c r="P168" s="12"/>
      <c r="Q168" s="12"/>
      <c r="R168" s="12"/>
      <c r="S168" s="12"/>
      <c r="T168" s="1"/>
      <c r="V168" s="12" t="b">
        <f t="shared" si="10"/>
        <v>0</v>
      </c>
      <c r="W168" s="12">
        <f t="shared" si="11"/>
        <v>0</v>
      </c>
    </row>
    <row r="169" spans="3:23" x14ac:dyDescent="0.25">
      <c r="C169" s="2"/>
      <c r="F169" s="1"/>
      <c r="G169" s="1"/>
      <c r="H169" s="17"/>
      <c r="I169" s="8"/>
      <c r="J169" s="8"/>
      <c r="K169" s="8"/>
      <c r="L169" s="8"/>
      <c r="N169" s="12"/>
      <c r="O169" s="12"/>
      <c r="P169" s="12"/>
      <c r="Q169" s="12"/>
      <c r="R169" s="12"/>
      <c r="S169" s="12"/>
      <c r="T169" s="1"/>
      <c r="V169" s="12" t="b">
        <f t="shared" si="10"/>
        <v>0</v>
      </c>
      <c r="W169" s="12">
        <f t="shared" si="11"/>
        <v>0</v>
      </c>
    </row>
    <row r="170" spans="3:23" x14ac:dyDescent="0.25">
      <c r="C170" s="2"/>
      <c r="F170" s="1"/>
      <c r="G170" s="1"/>
      <c r="H170" s="17"/>
      <c r="I170" s="8"/>
      <c r="J170" s="8"/>
      <c r="K170" s="8"/>
      <c r="L170" s="8"/>
      <c r="N170" s="12"/>
      <c r="O170" s="12"/>
      <c r="P170" s="12"/>
      <c r="Q170" s="12"/>
      <c r="R170" s="12"/>
      <c r="S170" s="12"/>
      <c r="T170" s="1"/>
      <c r="V170" s="12" t="b">
        <f t="shared" si="10"/>
        <v>0</v>
      </c>
      <c r="W170" s="12">
        <f t="shared" si="11"/>
        <v>0</v>
      </c>
    </row>
    <row r="171" spans="3:23" x14ac:dyDescent="0.25">
      <c r="C171" s="2"/>
      <c r="F171" s="1"/>
      <c r="G171" s="1"/>
      <c r="H171" s="17"/>
      <c r="I171" s="8"/>
      <c r="J171" s="8"/>
      <c r="K171" s="8"/>
      <c r="L171" s="8"/>
      <c r="N171" s="12"/>
      <c r="O171" s="12"/>
      <c r="P171" s="12"/>
      <c r="Q171" s="12"/>
      <c r="R171" s="12"/>
      <c r="S171" s="12"/>
      <c r="T171" s="1"/>
      <c r="V171" s="12" t="b">
        <f t="shared" si="10"/>
        <v>0</v>
      </c>
      <c r="W171" s="12">
        <f t="shared" si="11"/>
        <v>0</v>
      </c>
    </row>
    <row r="172" spans="3:23" x14ac:dyDescent="0.25">
      <c r="C172" s="2"/>
      <c r="F172" s="1"/>
      <c r="G172" s="1"/>
      <c r="H172" s="17"/>
      <c r="I172" s="8"/>
      <c r="J172" s="8"/>
      <c r="K172" s="8"/>
      <c r="L172" s="8"/>
      <c r="N172" s="12"/>
      <c r="O172" s="12"/>
      <c r="P172" s="12"/>
      <c r="Q172" s="12"/>
      <c r="R172" s="12"/>
      <c r="S172" s="12"/>
      <c r="T172" s="1"/>
      <c r="V172" s="12" t="b">
        <f t="shared" si="10"/>
        <v>0</v>
      </c>
      <c r="W172" s="12">
        <f t="shared" si="11"/>
        <v>0</v>
      </c>
    </row>
    <row r="173" spans="3:23" x14ac:dyDescent="0.25">
      <c r="C173" s="2"/>
      <c r="F173" s="1"/>
      <c r="G173" s="1"/>
      <c r="H173" s="17"/>
      <c r="I173" s="8"/>
      <c r="J173" s="8"/>
      <c r="K173" s="8"/>
      <c r="L173" s="8"/>
      <c r="N173" s="12"/>
      <c r="O173" s="12"/>
      <c r="P173" s="12"/>
      <c r="Q173" s="12"/>
      <c r="R173" s="12"/>
      <c r="S173" s="12"/>
      <c r="T173" s="1"/>
      <c r="V173" s="12" t="b">
        <f t="shared" si="10"/>
        <v>0</v>
      </c>
      <c r="W173" s="12">
        <f t="shared" si="11"/>
        <v>0</v>
      </c>
    </row>
    <row r="174" spans="3:23" x14ac:dyDescent="0.25">
      <c r="C174" s="2"/>
      <c r="F174" s="1"/>
      <c r="G174" s="1"/>
      <c r="H174" s="17"/>
      <c r="I174" s="8"/>
      <c r="J174" s="8"/>
      <c r="K174" s="8"/>
      <c r="L174" s="8"/>
      <c r="N174" s="12"/>
      <c r="O174" s="12"/>
      <c r="P174" s="12"/>
      <c r="Q174" s="12"/>
      <c r="R174" s="12"/>
      <c r="S174" s="12"/>
      <c r="T174" s="1"/>
      <c r="V174" s="12" t="b">
        <f t="shared" si="10"/>
        <v>0</v>
      </c>
      <c r="W174" s="12">
        <f t="shared" si="11"/>
        <v>0</v>
      </c>
    </row>
    <row r="175" spans="3:23" x14ac:dyDescent="0.25">
      <c r="C175" s="2"/>
      <c r="F175" s="1"/>
      <c r="G175" s="1"/>
      <c r="H175" s="17"/>
      <c r="I175" s="8"/>
      <c r="J175" s="8"/>
      <c r="K175" s="8"/>
      <c r="L175" s="8"/>
      <c r="N175" s="12"/>
      <c r="O175" s="12"/>
      <c r="P175" s="12"/>
      <c r="Q175" s="12"/>
      <c r="R175" s="12"/>
      <c r="S175" s="12"/>
      <c r="T175" s="1"/>
      <c r="V175" s="12" t="b">
        <f t="shared" si="10"/>
        <v>0</v>
      </c>
      <c r="W175" s="12">
        <f t="shared" si="11"/>
        <v>0</v>
      </c>
    </row>
    <row r="176" spans="3:23" x14ac:dyDescent="0.25">
      <c r="C176" s="2"/>
      <c r="F176" s="1"/>
      <c r="G176" s="1"/>
      <c r="H176" s="17"/>
      <c r="I176" s="8"/>
      <c r="J176" s="8"/>
      <c r="K176" s="8"/>
      <c r="L176" s="8"/>
      <c r="N176" s="12"/>
      <c r="O176" s="12"/>
      <c r="P176" s="12"/>
      <c r="Q176" s="12"/>
      <c r="R176" s="12"/>
      <c r="S176" s="12"/>
      <c r="T176" s="1"/>
      <c r="V176" s="12" t="b">
        <f t="shared" si="10"/>
        <v>0</v>
      </c>
      <c r="W176" s="12">
        <f t="shared" si="11"/>
        <v>0</v>
      </c>
    </row>
    <row r="177" spans="3:23" x14ac:dyDescent="0.25">
      <c r="C177" s="2"/>
      <c r="F177" s="1"/>
      <c r="G177" s="1"/>
      <c r="H177" s="17"/>
      <c r="I177" s="8"/>
      <c r="J177" s="8"/>
      <c r="K177" s="8"/>
      <c r="L177" s="8"/>
      <c r="N177" s="12"/>
      <c r="O177" s="12"/>
      <c r="P177" s="12"/>
      <c r="Q177" s="12"/>
      <c r="R177" s="12"/>
      <c r="S177" s="12"/>
      <c r="T177" s="1"/>
      <c r="V177" s="12" t="b">
        <f t="shared" si="10"/>
        <v>0</v>
      </c>
      <c r="W177" s="12">
        <f t="shared" si="11"/>
        <v>0</v>
      </c>
    </row>
    <row r="178" spans="3:23" x14ac:dyDescent="0.25">
      <c r="C178" s="2"/>
      <c r="F178" s="1"/>
      <c r="G178" s="1"/>
      <c r="H178" s="17"/>
      <c r="I178" s="8"/>
      <c r="J178" s="8"/>
      <c r="K178" s="8"/>
      <c r="L178" s="8"/>
      <c r="N178" s="12"/>
      <c r="O178" s="12"/>
      <c r="P178" s="12"/>
      <c r="Q178" s="12"/>
      <c r="R178" s="12"/>
      <c r="S178" s="12"/>
      <c r="T178" s="1"/>
      <c r="V178" s="12" t="b">
        <f t="shared" si="10"/>
        <v>0</v>
      </c>
      <c r="W178" s="12">
        <f t="shared" si="11"/>
        <v>0</v>
      </c>
    </row>
    <row r="179" spans="3:23" x14ac:dyDescent="0.25">
      <c r="C179" s="2"/>
      <c r="F179" s="1"/>
      <c r="G179" s="1"/>
      <c r="H179" s="17"/>
      <c r="I179" s="8"/>
      <c r="J179" s="8"/>
      <c r="K179" s="8"/>
      <c r="L179" s="8"/>
      <c r="N179" s="12"/>
      <c r="O179" s="12"/>
      <c r="P179" s="12"/>
      <c r="Q179" s="12"/>
      <c r="R179" s="12"/>
      <c r="S179" s="12"/>
      <c r="T179" s="1"/>
      <c r="V179" s="12" t="b">
        <f t="shared" si="10"/>
        <v>0</v>
      </c>
      <c r="W179" s="12">
        <f t="shared" si="11"/>
        <v>0</v>
      </c>
    </row>
    <row r="180" spans="3:23" x14ac:dyDescent="0.25">
      <c r="C180" s="2"/>
      <c r="F180" s="1"/>
      <c r="G180" s="1"/>
      <c r="H180" s="17"/>
      <c r="I180" s="8"/>
      <c r="J180" s="8"/>
      <c r="K180" s="8"/>
      <c r="L180" s="8"/>
      <c r="N180" s="12"/>
      <c r="O180" s="12"/>
      <c r="P180" s="12"/>
      <c r="Q180" s="12"/>
      <c r="R180" s="12"/>
      <c r="S180" s="12"/>
      <c r="T180" s="1"/>
      <c r="V180" s="12" t="b">
        <f t="shared" si="10"/>
        <v>0</v>
      </c>
      <c r="W180" s="12">
        <f t="shared" si="11"/>
        <v>0</v>
      </c>
    </row>
    <row r="181" spans="3:23" x14ac:dyDescent="0.25">
      <c r="C181" s="2"/>
      <c r="F181" s="1"/>
      <c r="G181" s="1"/>
      <c r="H181" s="17"/>
      <c r="I181" s="8"/>
      <c r="J181" s="8"/>
      <c r="K181" s="8"/>
      <c r="L181" s="8"/>
      <c r="N181" s="12"/>
      <c r="O181" s="12"/>
      <c r="P181" s="12"/>
      <c r="Q181" s="12"/>
      <c r="R181" s="12"/>
      <c r="S181" s="12"/>
      <c r="T181" s="1"/>
      <c r="V181" s="12" t="b">
        <f t="shared" si="10"/>
        <v>0</v>
      </c>
      <c r="W181" s="12">
        <f t="shared" si="11"/>
        <v>0</v>
      </c>
    </row>
    <row r="182" spans="3:23" x14ac:dyDescent="0.25">
      <c r="C182" s="2"/>
      <c r="F182" s="1"/>
      <c r="G182" s="1"/>
      <c r="H182" s="17"/>
      <c r="I182" s="8"/>
      <c r="J182" s="8"/>
      <c r="K182" s="8"/>
      <c r="L182" s="8"/>
      <c r="N182" s="12"/>
      <c r="O182" s="12"/>
      <c r="P182" s="12"/>
      <c r="Q182" s="12"/>
      <c r="R182" s="12"/>
      <c r="S182" s="12"/>
      <c r="T182" s="1"/>
      <c r="V182" s="12" t="b">
        <f t="shared" si="10"/>
        <v>0</v>
      </c>
      <c r="W182" s="12">
        <f t="shared" si="11"/>
        <v>0</v>
      </c>
    </row>
    <row r="183" spans="3:23" x14ac:dyDescent="0.25">
      <c r="C183" s="2"/>
      <c r="F183" s="1"/>
      <c r="G183" s="1"/>
      <c r="H183" s="17"/>
      <c r="I183" s="8"/>
      <c r="J183" s="8"/>
      <c r="K183" s="8"/>
      <c r="L183" s="8"/>
      <c r="N183" s="12"/>
      <c r="O183" s="12"/>
      <c r="P183" s="12"/>
      <c r="Q183" s="12"/>
      <c r="R183" s="12"/>
      <c r="S183" s="12"/>
      <c r="T183" s="1"/>
      <c r="V183" s="12" t="b">
        <f t="shared" si="10"/>
        <v>0</v>
      </c>
      <c r="W183" s="12">
        <f t="shared" si="11"/>
        <v>0</v>
      </c>
    </row>
    <row r="184" spans="3:23" x14ac:dyDescent="0.25">
      <c r="C184" s="2"/>
      <c r="F184" s="1"/>
      <c r="G184" s="1"/>
      <c r="H184" s="17"/>
      <c r="I184" s="8"/>
      <c r="J184" s="8"/>
      <c r="K184" s="8"/>
      <c r="L184" s="8"/>
      <c r="N184" s="12"/>
      <c r="O184" s="12"/>
      <c r="P184" s="12"/>
      <c r="Q184" s="12"/>
      <c r="R184" s="12"/>
      <c r="S184" s="12"/>
      <c r="T184" s="1"/>
      <c r="V184" s="12" t="b">
        <f t="shared" si="10"/>
        <v>0</v>
      </c>
      <c r="W184" s="12">
        <f t="shared" si="11"/>
        <v>0</v>
      </c>
    </row>
    <row r="185" spans="3:23" x14ac:dyDescent="0.25">
      <c r="C185" s="2"/>
      <c r="F185" s="1"/>
      <c r="G185" s="1"/>
      <c r="H185" s="17"/>
      <c r="I185" s="8"/>
      <c r="J185" s="8"/>
      <c r="K185" s="8"/>
      <c r="L185" s="8"/>
      <c r="N185" s="12"/>
      <c r="O185" s="12"/>
      <c r="P185" s="12"/>
      <c r="Q185" s="12"/>
      <c r="R185" s="12"/>
      <c r="S185" s="12"/>
      <c r="T185" s="1"/>
      <c r="V185" s="12" t="b">
        <f t="shared" si="10"/>
        <v>0</v>
      </c>
      <c r="W185" s="12">
        <f t="shared" si="11"/>
        <v>0</v>
      </c>
    </row>
    <row r="186" spans="3:23" x14ac:dyDescent="0.25">
      <c r="C186" s="2"/>
      <c r="F186" s="1"/>
      <c r="G186" s="1"/>
      <c r="H186" s="17"/>
      <c r="I186" s="8"/>
      <c r="J186" s="8"/>
      <c r="K186" s="8"/>
      <c r="L186" s="8"/>
      <c r="N186" s="12"/>
      <c r="O186" s="12"/>
      <c r="P186" s="12"/>
      <c r="Q186" s="12"/>
      <c r="R186" s="12"/>
      <c r="S186" s="12"/>
      <c r="T186" s="1"/>
      <c r="V186" s="12" t="b">
        <f t="shared" si="10"/>
        <v>0</v>
      </c>
      <c r="W186" s="12">
        <f t="shared" si="11"/>
        <v>0</v>
      </c>
    </row>
    <row r="187" spans="3:23" x14ac:dyDescent="0.25">
      <c r="C187" s="2"/>
      <c r="F187" s="1"/>
      <c r="G187" s="1"/>
      <c r="H187" s="17"/>
      <c r="I187" s="8"/>
      <c r="J187" s="8"/>
      <c r="K187" s="8"/>
      <c r="L187" s="8"/>
      <c r="N187" s="12"/>
      <c r="O187" s="12"/>
      <c r="P187" s="12"/>
      <c r="Q187" s="12"/>
      <c r="R187" s="12"/>
      <c r="S187" s="12"/>
      <c r="T187" s="1"/>
      <c r="V187" s="12" t="b">
        <f t="shared" si="10"/>
        <v>0</v>
      </c>
      <c r="W187" s="12">
        <f t="shared" si="11"/>
        <v>0</v>
      </c>
    </row>
    <row r="188" spans="3:23" x14ac:dyDescent="0.25">
      <c r="C188" s="2"/>
      <c r="F188" s="1"/>
      <c r="G188" s="1"/>
      <c r="H188" s="17"/>
      <c r="I188" s="8"/>
      <c r="J188" s="8"/>
      <c r="K188" s="8"/>
      <c r="L188" s="8"/>
      <c r="N188" s="12"/>
      <c r="O188" s="12"/>
      <c r="P188" s="12"/>
      <c r="Q188" s="12"/>
      <c r="R188" s="12"/>
      <c r="S188" s="12"/>
      <c r="T188" s="1"/>
      <c r="V188" s="12" t="b">
        <f t="shared" si="10"/>
        <v>0</v>
      </c>
      <c r="W188" s="12">
        <f t="shared" si="11"/>
        <v>0</v>
      </c>
    </row>
    <row r="189" spans="3:23" x14ac:dyDescent="0.25">
      <c r="C189" s="2"/>
      <c r="F189" s="1"/>
      <c r="G189" s="1"/>
      <c r="H189" s="17"/>
      <c r="I189" s="8"/>
      <c r="J189" s="8"/>
      <c r="K189" s="8"/>
      <c r="L189" s="8"/>
      <c r="N189" s="12"/>
      <c r="O189" s="12"/>
      <c r="P189" s="12"/>
      <c r="Q189" s="12"/>
      <c r="R189" s="12"/>
      <c r="S189" s="12"/>
      <c r="T189" s="1"/>
      <c r="V189" s="12" t="b">
        <f t="shared" ref="V189:V252" si="12">IF(R189&lt;&gt;0,S189)</f>
        <v>0</v>
      </c>
      <c r="W189" s="12">
        <f t="shared" ref="W189:W252" si="13">IF(R189=0,O189)</f>
        <v>0</v>
      </c>
    </row>
    <row r="190" spans="3:23" x14ac:dyDescent="0.25">
      <c r="C190" s="2"/>
      <c r="F190" s="1"/>
      <c r="G190" s="1"/>
      <c r="H190" s="17"/>
      <c r="I190" s="8"/>
      <c r="J190" s="8"/>
      <c r="K190" s="8"/>
      <c r="L190" s="8"/>
      <c r="N190" s="12"/>
      <c r="O190" s="12"/>
      <c r="P190" s="12"/>
      <c r="Q190" s="12"/>
      <c r="R190" s="12"/>
      <c r="S190" s="12"/>
      <c r="T190" s="1"/>
      <c r="V190" s="12" t="b">
        <f t="shared" si="12"/>
        <v>0</v>
      </c>
      <c r="W190" s="12">
        <f t="shared" si="13"/>
        <v>0</v>
      </c>
    </row>
    <row r="191" spans="3:23" x14ac:dyDescent="0.25">
      <c r="C191" s="2"/>
      <c r="F191" s="1"/>
      <c r="G191" s="15"/>
      <c r="H191" s="16"/>
      <c r="I191" s="14"/>
      <c r="J191" s="8"/>
      <c r="K191" s="8"/>
      <c r="L191" s="8"/>
      <c r="N191" s="12"/>
      <c r="O191" s="12"/>
      <c r="P191" s="12"/>
      <c r="Q191" s="12"/>
      <c r="R191" s="12"/>
      <c r="S191" s="12"/>
      <c r="T191" s="1"/>
      <c r="V191" s="12" t="b">
        <f t="shared" si="12"/>
        <v>0</v>
      </c>
      <c r="W191" s="12">
        <f t="shared" si="13"/>
        <v>0</v>
      </c>
    </row>
    <row r="192" spans="3:23" x14ac:dyDescent="0.25">
      <c r="C192" s="2"/>
      <c r="F192" s="1"/>
      <c r="G192" s="1"/>
      <c r="H192" s="17"/>
      <c r="I192" s="8"/>
      <c r="J192" s="8"/>
      <c r="K192" s="8"/>
      <c r="L192" s="8"/>
      <c r="N192" s="12"/>
      <c r="O192" s="12"/>
      <c r="P192" s="12"/>
      <c r="Q192" s="12"/>
      <c r="R192" s="12"/>
      <c r="S192" s="12"/>
      <c r="T192" s="1"/>
      <c r="V192" s="12" t="b">
        <f t="shared" si="12"/>
        <v>0</v>
      </c>
      <c r="W192" s="12">
        <f t="shared" si="13"/>
        <v>0</v>
      </c>
    </row>
    <row r="193" spans="3:23" x14ac:dyDescent="0.25">
      <c r="C193" s="2"/>
      <c r="F193" s="1"/>
      <c r="G193" s="1"/>
      <c r="H193" s="17"/>
      <c r="I193" s="8"/>
      <c r="J193" s="8"/>
      <c r="K193" s="8"/>
      <c r="L193" s="8"/>
      <c r="N193" s="12"/>
      <c r="O193" s="12"/>
      <c r="P193" s="12"/>
      <c r="Q193" s="12"/>
      <c r="R193" s="12"/>
      <c r="S193" s="12"/>
      <c r="T193" s="1"/>
      <c r="V193" s="12" t="b">
        <f t="shared" si="12"/>
        <v>0</v>
      </c>
      <c r="W193" s="12">
        <f t="shared" si="13"/>
        <v>0</v>
      </c>
    </row>
    <row r="194" spans="3:23" x14ac:dyDescent="0.25">
      <c r="C194" s="2"/>
      <c r="F194" s="1"/>
      <c r="G194" s="1"/>
      <c r="H194" s="17"/>
      <c r="I194" s="8"/>
      <c r="J194" s="8"/>
      <c r="K194" s="8"/>
      <c r="L194" s="8"/>
      <c r="N194" s="12"/>
      <c r="O194" s="12"/>
      <c r="P194" s="12"/>
      <c r="Q194" s="12"/>
      <c r="R194" s="12"/>
      <c r="S194" s="12"/>
      <c r="T194" s="1"/>
      <c r="V194" s="12" t="b">
        <f t="shared" si="12"/>
        <v>0</v>
      </c>
      <c r="W194" s="12">
        <f t="shared" si="13"/>
        <v>0</v>
      </c>
    </row>
    <row r="195" spans="3:23" x14ac:dyDescent="0.25">
      <c r="C195" s="2"/>
      <c r="F195" s="1"/>
      <c r="G195" s="1"/>
      <c r="H195" s="17"/>
      <c r="I195" s="8"/>
      <c r="J195" s="8"/>
      <c r="K195" s="8"/>
      <c r="L195" s="8"/>
      <c r="N195" s="12"/>
      <c r="O195" s="12"/>
      <c r="P195" s="12"/>
      <c r="Q195" s="12"/>
      <c r="R195" s="12"/>
      <c r="S195" s="12"/>
      <c r="T195" s="1"/>
      <c r="V195" s="12" t="b">
        <f t="shared" si="12"/>
        <v>0</v>
      </c>
      <c r="W195" s="12">
        <f t="shared" si="13"/>
        <v>0</v>
      </c>
    </row>
    <row r="196" spans="3:23" x14ac:dyDescent="0.25">
      <c r="C196" s="2"/>
      <c r="F196" s="1"/>
      <c r="G196" s="1"/>
      <c r="H196" s="17"/>
      <c r="I196" s="8"/>
      <c r="J196" s="8"/>
      <c r="K196" s="8"/>
      <c r="L196" s="8"/>
      <c r="N196" s="12"/>
      <c r="O196" s="12"/>
      <c r="P196" s="12"/>
      <c r="Q196" s="12"/>
      <c r="R196" s="12"/>
      <c r="S196" s="12"/>
      <c r="T196" s="1"/>
      <c r="V196" s="12" t="b">
        <f t="shared" si="12"/>
        <v>0</v>
      </c>
      <c r="W196" s="12">
        <f t="shared" si="13"/>
        <v>0</v>
      </c>
    </row>
    <row r="197" spans="3:23" x14ac:dyDescent="0.25">
      <c r="C197" s="2"/>
      <c r="F197" s="1"/>
      <c r="G197" s="1"/>
      <c r="H197" s="17"/>
      <c r="I197" s="8"/>
      <c r="J197" s="8"/>
      <c r="K197" s="8"/>
      <c r="L197" s="8"/>
      <c r="N197" s="12"/>
      <c r="O197" s="12"/>
      <c r="P197" s="12"/>
      <c r="Q197" s="12"/>
      <c r="R197" s="12"/>
      <c r="S197" s="12"/>
      <c r="T197" s="1"/>
      <c r="V197" s="12" t="b">
        <f t="shared" si="12"/>
        <v>0</v>
      </c>
      <c r="W197" s="12">
        <f t="shared" si="13"/>
        <v>0</v>
      </c>
    </row>
    <row r="198" spans="3:23" x14ac:dyDescent="0.25">
      <c r="C198" s="2"/>
      <c r="F198" s="1"/>
      <c r="G198" s="1"/>
      <c r="H198" s="17"/>
      <c r="I198" s="8"/>
      <c r="J198" s="8"/>
      <c r="K198" s="8"/>
      <c r="L198" s="8"/>
      <c r="N198" s="12"/>
      <c r="O198" s="12"/>
      <c r="P198" s="12"/>
      <c r="Q198" s="12"/>
      <c r="R198" s="12"/>
      <c r="S198" s="12"/>
      <c r="T198" s="1"/>
      <c r="V198" s="12" t="b">
        <f t="shared" si="12"/>
        <v>0</v>
      </c>
      <c r="W198" s="12">
        <f t="shared" si="13"/>
        <v>0</v>
      </c>
    </row>
    <row r="199" spans="3:23" x14ac:dyDescent="0.25">
      <c r="C199" s="2"/>
      <c r="F199" s="1"/>
      <c r="G199" s="1"/>
      <c r="H199" s="17"/>
      <c r="I199" s="8"/>
      <c r="J199" s="8"/>
      <c r="K199" s="8"/>
      <c r="L199" s="8"/>
      <c r="N199" s="12"/>
      <c r="O199" s="12"/>
      <c r="P199" s="12"/>
      <c r="Q199" s="12"/>
      <c r="R199" s="12"/>
      <c r="S199" s="12"/>
      <c r="T199" s="1"/>
      <c r="V199" s="12" t="b">
        <f t="shared" si="12"/>
        <v>0</v>
      </c>
      <c r="W199" s="12">
        <f t="shared" si="13"/>
        <v>0</v>
      </c>
    </row>
    <row r="200" spans="3:23" x14ac:dyDescent="0.25">
      <c r="C200" s="2"/>
      <c r="F200" s="1"/>
      <c r="G200" s="1"/>
      <c r="H200" s="17"/>
      <c r="I200" s="8"/>
      <c r="J200" s="8"/>
      <c r="K200" s="8"/>
      <c r="L200" s="8"/>
      <c r="N200" s="12"/>
      <c r="O200" s="12"/>
      <c r="P200" s="12"/>
      <c r="Q200" s="12"/>
      <c r="R200" s="12"/>
      <c r="S200" s="12"/>
      <c r="T200" s="1"/>
      <c r="V200" s="12" t="b">
        <f t="shared" si="12"/>
        <v>0</v>
      </c>
      <c r="W200" s="12">
        <f t="shared" si="13"/>
        <v>0</v>
      </c>
    </row>
    <row r="201" spans="3:23" x14ac:dyDescent="0.25">
      <c r="C201" s="2"/>
      <c r="F201" s="1"/>
      <c r="G201" s="1"/>
      <c r="H201" s="17"/>
      <c r="I201" s="8"/>
      <c r="J201" s="8"/>
      <c r="K201" s="8"/>
      <c r="L201" s="8"/>
      <c r="N201" s="12"/>
      <c r="O201" s="12"/>
      <c r="P201" s="12"/>
      <c r="Q201" s="12"/>
      <c r="R201" s="12"/>
      <c r="S201" s="12"/>
      <c r="T201" s="1"/>
      <c r="V201" s="12" t="b">
        <f t="shared" si="12"/>
        <v>0</v>
      </c>
      <c r="W201" s="12">
        <f t="shared" si="13"/>
        <v>0</v>
      </c>
    </row>
    <row r="202" spans="3:23" x14ac:dyDescent="0.25">
      <c r="C202" s="2"/>
      <c r="F202" s="1"/>
      <c r="G202" s="1"/>
      <c r="H202" s="17"/>
      <c r="I202" s="8"/>
      <c r="J202" s="8"/>
      <c r="K202" s="8"/>
      <c r="L202" s="8"/>
      <c r="N202" s="12"/>
      <c r="O202" s="12"/>
      <c r="P202" s="12"/>
      <c r="Q202" s="12"/>
      <c r="R202" s="12"/>
      <c r="S202" s="12"/>
      <c r="T202" s="1"/>
      <c r="V202" s="12" t="b">
        <f t="shared" si="12"/>
        <v>0</v>
      </c>
      <c r="W202" s="12">
        <f t="shared" si="13"/>
        <v>0</v>
      </c>
    </row>
    <row r="203" spans="3:23" x14ac:dyDescent="0.25">
      <c r="C203" s="2"/>
      <c r="F203" s="1"/>
      <c r="G203" s="1"/>
      <c r="H203" s="17"/>
      <c r="I203" s="8"/>
      <c r="J203" s="8"/>
      <c r="K203" s="8"/>
      <c r="L203" s="8"/>
      <c r="N203" s="12"/>
      <c r="O203" s="12"/>
      <c r="P203" s="12"/>
      <c r="Q203" s="12"/>
      <c r="R203" s="12"/>
      <c r="S203" s="12"/>
      <c r="T203" s="1"/>
      <c r="V203" s="12" t="b">
        <f t="shared" si="12"/>
        <v>0</v>
      </c>
      <c r="W203" s="12">
        <f t="shared" si="13"/>
        <v>0</v>
      </c>
    </row>
    <row r="204" spans="3:23" x14ac:dyDescent="0.25">
      <c r="C204" s="2"/>
      <c r="F204" s="1"/>
      <c r="G204" s="1"/>
      <c r="H204" s="17"/>
      <c r="I204" s="8"/>
      <c r="J204" s="8"/>
      <c r="K204" s="8"/>
      <c r="L204" s="8"/>
      <c r="N204" s="12"/>
      <c r="O204" s="12"/>
      <c r="P204" s="12"/>
      <c r="Q204" s="12"/>
      <c r="R204" s="12"/>
      <c r="S204" s="12"/>
      <c r="T204" s="1"/>
      <c r="V204" s="12" t="b">
        <f t="shared" si="12"/>
        <v>0</v>
      </c>
      <c r="W204" s="12">
        <f t="shared" si="13"/>
        <v>0</v>
      </c>
    </row>
    <row r="205" spans="3:23" x14ac:dyDescent="0.25">
      <c r="C205" s="2"/>
      <c r="F205" s="1"/>
      <c r="G205" s="1"/>
      <c r="H205" s="17"/>
      <c r="I205" s="8"/>
      <c r="J205" s="8"/>
      <c r="K205" s="8"/>
      <c r="L205" s="8"/>
      <c r="N205" s="12"/>
      <c r="O205" s="12"/>
      <c r="P205" s="12"/>
      <c r="Q205" s="12"/>
      <c r="R205" s="12"/>
      <c r="S205" s="12"/>
      <c r="T205" s="1"/>
      <c r="V205" s="12" t="b">
        <f t="shared" si="12"/>
        <v>0</v>
      </c>
      <c r="W205" s="12">
        <f t="shared" si="13"/>
        <v>0</v>
      </c>
    </row>
    <row r="206" spans="3:23" x14ac:dyDescent="0.25">
      <c r="C206" s="2"/>
      <c r="F206" s="1"/>
      <c r="G206" s="1"/>
      <c r="H206" s="17"/>
      <c r="I206" s="8"/>
      <c r="J206" s="8"/>
      <c r="K206" s="8"/>
      <c r="L206" s="8"/>
      <c r="N206" s="12"/>
      <c r="O206" s="12"/>
      <c r="P206" s="12"/>
      <c r="Q206" s="12"/>
      <c r="R206" s="12"/>
      <c r="S206" s="12"/>
      <c r="T206" s="1"/>
      <c r="V206" s="12" t="b">
        <f t="shared" si="12"/>
        <v>0</v>
      </c>
      <c r="W206" s="12">
        <f t="shared" si="13"/>
        <v>0</v>
      </c>
    </row>
    <row r="207" spans="3:23" x14ac:dyDescent="0.25">
      <c r="C207" s="2"/>
      <c r="F207" s="1"/>
      <c r="G207" s="1"/>
      <c r="H207" s="17"/>
      <c r="I207" s="8"/>
      <c r="J207" s="8"/>
      <c r="K207" s="8"/>
      <c r="L207" s="8"/>
      <c r="N207" s="12"/>
      <c r="O207" s="12"/>
      <c r="P207" s="12"/>
      <c r="Q207" s="12"/>
      <c r="R207" s="12"/>
      <c r="S207" s="12"/>
      <c r="T207" s="1"/>
      <c r="V207" s="12" t="b">
        <f t="shared" si="12"/>
        <v>0</v>
      </c>
      <c r="W207" s="12">
        <f t="shared" si="13"/>
        <v>0</v>
      </c>
    </row>
    <row r="208" spans="3:23" x14ac:dyDescent="0.25">
      <c r="C208" s="2"/>
      <c r="F208" s="1"/>
      <c r="G208" s="1"/>
      <c r="H208" s="17"/>
      <c r="I208" s="8"/>
      <c r="J208" s="8"/>
      <c r="K208" s="8"/>
      <c r="L208" s="8"/>
      <c r="N208" s="12"/>
      <c r="O208" s="12"/>
      <c r="P208" s="12"/>
      <c r="Q208" s="12"/>
      <c r="R208" s="12"/>
      <c r="S208" s="12"/>
      <c r="T208" s="1"/>
      <c r="V208" s="12" t="b">
        <f t="shared" si="12"/>
        <v>0</v>
      </c>
      <c r="W208" s="12">
        <f t="shared" si="13"/>
        <v>0</v>
      </c>
    </row>
    <row r="209" spans="3:23" x14ac:dyDescent="0.25">
      <c r="C209" s="2"/>
      <c r="F209" s="1"/>
      <c r="G209" s="1"/>
      <c r="H209" s="17"/>
      <c r="I209" s="8"/>
      <c r="J209" s="8"/>
      <c r="K209" s="8"/>
      <c r="L209" s="8"/>
      <c r="N209" s="12"/>
      <c r="O209" s="12"/>
      <c r="P209" s="12"/>
      <c r="Q209" s="12"/>
      <c r="R209" s="12"/>
      <c r="S209" s="12"/>
      <c r="T209" s="1"/>
      <c r="V209" s="12" t="b">
        <f t="shared" si="12"/>
        <v>0</v>
      </c>
      <c r="W209" s="12">
        <f t="shared" si="13"/>
        <v>0</v>
      </c>
    </row>
    <row r="210" spans="3:23" x14ac:dyDescent="0.25">
      <c r="C210" s="2"/>
      <c r="F210" s="1"/>
      <c r="G210" s="1"/>
      <c r="H210" s="17"/>
      <c r="I210" s="8"/>
      <c r="J210" s="8"/>
      <c r="K210" s="8"/>
      <c r="L210" s="8"/>
      <c r="N210" s="12"/>
      <c r="O210" s="12"/>
      <c r="P210" s="12"/>
      <c r="Q210" s="12"/>
      <c r="R210" s="12"/>
      <c r="S210" s="12"/>
      <c r="T210" s="1"/>
      <c r="V210" s="12" t="b">
        <f t="shared" si="12"/>
        <v>0</v>
      </c>
      <c r="W210" s="12">
        <f t="shared" si="13"/>
        <v>0</v>
      </c>
    </row>
    <row r="211" spans="3:23" x14ac:dyDescent="0.25">
      <c r="C211" s="2"/>
      <c r="F211" s="1"/>
      <c r="G211" s="1"/>
      <c r="H211" s="17"/>
      <c r="I211" s="8"/>
      <c r="J211" s="8"/>
      <c r="K211" s="8"/>
      <c r="L211" s="8"/>
      <c r="N211" s="12"/>
      <c r="O211" s="12"/>
      <c r="P211" s="12"/>
      <c r="Q211" s="12"/>
      <c r="R211" s="12"/>
      <c r="S211" s="12"/>
      <c r="T211" s="1"/>
      <c r="V211" s="12" t="b">
        <f t="shared" si="12"/>
        <v>0</v>
      </c>
      <c r="W211" s="12">
        <f t="shared" si="13"/>
        <v>0</v>
      </c>
    </row>
    <row r="212" spans="3:23" x14ac:dyDescent="0.25">
      <c r="C212" s="2"/>
      <c r="F212" s="1"/>
      <c r="G212" s="1"/>
      <c r="H212" s="17"/>
      <c r="I212" s="8"/>
      <c r="J212" s="8"/>
      <c r="K212" s="8"/>
      <c r="L212" s="8"/>
      <c r="N212" s="12"/>
      <c r="O212" s="12"/>
      <c r="P212" s="12"/>
      <c r="Q212" s="12"/>
      <c r="R212" s="12"/>
      <c r="S212" s="12"/>
      <c r="T212" s="1"/>
      <c r="V212" s="12" t="b">
        <f t="shared" si="12"/>
        <v>0</v>
      </c>
      <c r="W212" s="12">
        <f t="shared" si="13"/>
        <v>0</v>
      </c>
    </row>
    <row r="213" spans="3:23" x14ac:dyDescent="0.25">
      <c r="C213" s="2"/>
      <c r="F213" s="1"/>
      <c r="G213" s="1"/>
      <c r="H213" s="17"/>
      <c r="I213" s="8"/>
      <c r="J213" s="8"/>
      <c r="K213" s="8"/>
      <c r="L213" s="8"/>
      <c r="N213" s="12"/>
      <c r="O213" s="12"/>
      <c r="P213" s="12"/>
      <c r="Q213" s="12"/>
      <c r="R213" s="12"/>
      <c r="S213" s="12"/>
      <c r="T213" s="1"/>
      <c r="V213" s="12" t="b">
        <f t="shared" si="12"/>
        <v>0</v>
      </c>
      <c r="W213" s="12">
        <f t="shared" si="13"/>
        <v>0</v>
      </c>
    </row>
    <row r="214" spans="3:23" x14ac:dyDescent="0.25">
      <c r="C214" s="2"/>
      <c r="F214" s="1"/>
      <c r="G214" s="1"/>
      <c r="H214" s="17"/>
      <c r="I214" s="8"/>
      <c r="J214" s="8"/>
      <c r="K214" s="8"/>
      <c r="L214" s="8"/>
      <c r="N214" s="12"/>
      <c r="O214" s="12"/>
      <c r="P214" s="12"/>
      <c r="Q214" s="12"/>
      <c r="R214" s="12"/>
      <c r="S214" s="12"/>
      <c r="T214" s="1"/>
      <c r="V214" s="12" t="b">
        <f t="shared" si="12"/>
        <v>0</v>
      </c>
      <c r="W214" s="12">
        <f t="shared" si="13"/>
        <v>0</v>
      </c>
    </row>
    <row r="215" spans="3:23" x14ac:dyDescent="0.25">
      <c r="C215" s="2"/>
      <c r="F215" s="1"/>
      <c r="G215" s="1"/>
      <c r="H215" s="17"/>
      <c r="I215" s="8"/>
      <c r="J215" s="8"/>
      <c r="K215" s="8"/>
      <c r="L215" s="8"/>
      <c r="N215" s="12"/>
      <c r="O215" s="12"/>
      <c r="P215" s="12"/>
      <c r="Q215" s="12"/>
      <c r="R215" s="12"/>
      <c r="S215" s="12"/>
      <c r="T215" s="1"/>
      <c r="V215" s="12" t="b">
        <f t="shared" si="12"/>
        <v>0</v>
      </c>
      <c r="W215" s="12">
        <f t="shared" si="13"/>
        <v>0</v>
      </c>
    </row>
    <row r="216" spans="3:23" x14ac:dyDescent="0.25">
      <c r="C216" s="2"/>
      <c r="F216" s="1"/>
      <c r="G216" s="1"/>
      <c r="H216" s="17"/>
      <c r="I216" s="8"/>
      <c r="J216" s="8"/>
      <c r="K216" s="8"/>
      <c r="L216" s="8"/>
      <c r="N216" s="12"/>
      <c r="O216" s="12"/>
      <c r="P216" s="12"/>
      <c r="Q216" s="12"/>
      <c r="R216" s="12"/>
      <c r="S216" s="12"/>
      <c r="T216" s="1"/>
      <c r="V216" s="12" t="b">
        <f t="shared" si="12"/>
        <v>0</v>
      </c>
      <c r="W216" s="12">
        <f t="shared" si="13"/>
        <v>0</v>
      </c>
    </row>
    <row r="217" spans="3:23" x14ac:dyDescent="0.25">
      <c r="C217" s="2"/>
      <c r="F217" s="1"/>
      <c r="G217" s="1"/>
      <c r="H217" s="17"/>
      <c r="I217" s="8"/>
      <c r="J217" s="8"/>
      <c r="K217" s="8"/>
      <c r="L217" s="8"/>
      <c r="N217" s="12"/>
      <c r="O217" s="12"/>
      <c r="P217" s="12"/>
      <c r="Q217" s="12"/>
      <c r="R217" s="12"/>
      <c r="S217" s="12"/>
      <c r="T217" s="1"/>
      <c r="V217" s="12" t="b">
        <f t="shared" si="12"/>
        <v>0</v>
      </c>
      <c r="W217" s="12">
        <f t="shared" si="13"/>
        <v>0</v>
      </c>
    </row>
    <row r="218" spans="3:23" x14ac:dyDescent="0.25">
      <c r="C218" s="2"/>
      <c r="F218" s="1"/>
      <c r="G218" s="1"/>
      <c r="H218" s="17"/>
      <c r="I218" s="8"/>
      <c r="J218" s="8"/>
      <c r="K218" s="8"/>
      <c r="L218" s="8"/>
      <c r="N218" s="12"/>
      <c r="O218" s="12"/>
      <c r="P218" s="12"/>
      <c r="Q218" s="12"/>
      <c r="R218" s="12"/>
      <c r="S218" s="12"/>
      <c r="T218" s="1"/>
      <c r="V218" s="12" t="b">
        <f t="shared" si="12"/>
        <v>0</v>
      </c>
      <c r="W218" s="12">
        <f t="shared" si="13"/>
        <v>0</v>
      </c>
    </row>
    <row r="219" spans="3:23" x14ac:dyDescent="0.25">
      <c r="C219" s="2"/>
      <c r="F219" s="1"/>
      <c r="G219" s="1"/>
      <c r="H219" s="17"/>
      <c r="I219" s="8"/>
      <c r="J219" s="8"/>
      <c r="K219" s="8"/>
      <c r="L219" s="8"/>
      <c r="N219" s="12"/>
      <c r="O219" s="12"/>
      <c r="P219" s="12"/>
      <c r="Q219" s="12"/>
      <c r="R219" s="12"/>
      <c r="S219" s="12"/>
      <c r="T219" s="1"/>
      <c r="V219" s="12" t="b">
        <f t="shared" si="12"/>
        <v>0</v>
      </c>
      <c r="W219" s="12">
        <f t="shared" si="13"/>
        <v>0</v>
      </c>
    </row>
    <row r="220" spans="3:23" x14ac:dyDescent="0.25">
      <c r="C220" s="2"/>
      <c r="F220" s="1"/>
      <c r="G220" s="1"/>
      <c r="H220" s="17"/>
      <c r="I220" s="8"/>
      <c r="J220" s="8"/>
      <c r="K220" s="8"/>
      <c r="L220" s="8"/>
      <c r="N220" s="12"/>
      <c r="O220" s="12"/>
      <c r="P220" s="12"/>
      <c r="Q220" s="12"/>
      <c r="R220" s="12"/>
      <c r="S220" s="12"/>
      <c r="T220" s="1"/>
      <c r="V220" s="12" t="b">
        <f t="shared" si="12"/>
        <v>0</v>
      </c>
      <c r="W220" s="12">
        <f t="shared" si="13"/>
        <v>0</v>
      </c>
    </row>
    <row r="221" spans="3:23" x14ac:dyDescent="0.25">
      <c r="C221" s="2"/>
      <c r="F221" s="1"/>
      <c r="G221" s="1"/>
      <c r="H221" s="17"/>
      <c r="I221" s="8"/>
      <c r="J221" s="8"/>
      <c r="K221" s="8"/>
      <c r="L221" s="8"/>
      <c r="N221" s="12"/>
      <c r="O221" s="12"/>
      <c r="P221" s="12"/>
      <c r="Q221" s="12"/>
      <c r="R221" s="12"/>
      <c r="S221" s="12"/>
      <c r="T221" s="1"/>
      <c r="V221" s="12" t="b">
        <f t="shared" si="12"/>
        <v>0</v>
      </c>
      <c r="W221" s="12">
        <f t="shared" si="13"/>
        <v>0</v>
      </c>
    </row>
    <row r="222" spans="3:23" x14ac:dyDescent="0.25">
      <c r="C222" s="2"/>
      <c r="F222" s="1"/>
      <c r="G222" s="1"/>
      <c r="H222" s="17"/>
      <c r="I222" s="8"/>
      <c r="J222" s="8"/>
      <c r="K222" s="8"/>
      <c r="L222" s="8"/>
      <c r="N222" s="12"/>
      <c r="O222" s="12"/>
      <c r="P222" s="12"/>
      <c r="Q222" s="12"/>
      <c r="R222" s="12"/>
      <c r="S222" s="12"/>
      <c r="T222" s="1"/>
      <c r="V222" s="12" t="b">
        <f t="shared" si="12"/>
        <v>0</v>
      </c>
      <c r="W222" s="12">
        <f t="shared" si="13"/>
        <v>0</v>
      </c>
    </row>
    <row r="223" spans="3:23" x14ac:dyDescent="0.25">
      <c r="C223" s="2"/>
      <c r="F223" s="1"/>
      <c r="G223" s="1"/>
      <c r="H223" s="17"/>
      <c r="I223" s="8"/>
      <c r="J223" s="8"/>
      <c r="K223" s="8"/>
      <c r="L223" s="8"/>
      <c r="N223" s="12"/>
      <c r="O223" s="12"/>
      <c r="P223" s="12"/>
      <c r="Q223" s="12"/>
      <c r="R223" s="12"/>
      <c r="S223" s="12"/>
      <c r="T223" s="1"/>
      <c r="V223" s="12" t="b">
        <f t="shared" si="12"/>
        <v>0</v>
      </c>
      <c r="W223" s="12">
        <f t="shared" si="13"/>
        <v>0</v>
      </c>
    </row>
    <row r="224" spans="3:23" x14ac:dyDescent="0.25">
      <c r="C224" s="2"/>
      <c r="F224" s="1"/>
      <c r="G224" s="1"/>
      <c r="H224" s="17"/>
      <c r="I224" s="8"/>
      <c r="J224" s="8"/>
      <c r="K224" s="8"/>
      <c r="L224" s="8"/>
      <c r="N224" s="12"/>
      <c r="O224" s="12"/>
      <c r="P224" s="12"/>
      <c r="Q224" s="12"/>
      <c r="R224" s="12"/>
      <c r="S224" s="12"/>
      <c r="T224" s="1"/>
      <c r="V224" s="12" t="b">
        <f t="shared" si="12"/>
        <v>0</v>
      </c>
      <c r="W224" s="12">
        <f t="shared" si="13"/>
        <v>0</v>
      </c>
    </row>
    <row r="225" spans="3:23" x14ac:dyDescent="0.25">
      <c r="C225" s="2"/>
      <c r="F225" s="1"/>
      <c r="G225" s="1"/>
      <c r="H225" s="17"/>
      <c r="I225" s="8"/>
      <c r="J225" s="8"/>
      <c r="K225" s="8"/>
      <c r="L225" s="8"/>
      <c r="N225" s="12"/>
      <c r="O225" s="12"/>
      <c r="P225" s="12"/>
      <c r="Q225" s="12"/>
      <c r="R225" s="12"/>
      <c r="S225" s="12"/>
      <c r="T225" s="1"/>
      <c r="V225" s="12" t="b">
        <f t="shared" si="12"/>
        <v>0</v>
      </c>
      <c r="W225" s="12">
        <f t="shared" si="13"/>
        <v>0</v>
      </c>
    </row>
    <row r="226" spans="3:23" x14ac:dyDescent="0.25">
      <c r="C226" s="2"/>
      <c r="F226" s="1"/>
      <c r="G226" s="1"/>
      <c r="H226" s="17"/>
      <c r="I226" s="8"/>
      <c r="J226" s="8"/>
      <c r="K226" s="8"/>
      <c r="L226" s="8"/>
      <c r="N226" s="12"/>
      <c r="O226" s="12"/>
      <c r="P226" s="12"/>
      <c r="Q226" s="12"/>
      <c r="R226" s="12"/>
      <c r="S226" s="12"/>
      <c r="T226" s="1"/>
      <c r="V226" s="12" t="b">
        <f t="shared" si="12"/>
        <v>0</v>
      </c>
      <c r="W226" s="12">
        <f t="shared" si="13"/>
        <v>0</v>
      </c>
    </row>
    <row r="227" spans="3:23" x14ac:dyDescent="0.25">
      <c r="C227" s="2"/>
      <c r="F227" s="1"/>
      <c r="G227" s="1"/>
      <c r="H227" s="17"/>
      <c r="I227" s="8"/>
      <c r="J227" s="8"/>
      <c r="K227" s="8"/>
      <c r="L227" s="8"/>
      <c r="N227" s="12"/>
      <c r="O227" s="12"/>
      <c r="P227" s="12"/>
      <c r="Q227" s="12"/>
      <c r="R227" s="12"/>
      <c r="S227" s="12"/>
      <c r="T227" s="1"/>
      <c r="V227" s="12" t="b">
        <f t="shared" si="12"/>
        <v>0</v>
      </c>
      <c r="W227" s="12">
        <f t="shared" si="13"/>
        <v>0</v>
      </c>
    </row>
    <row r="228" spans="3:23" x14ac:dyDescent="0.25">
      <c r="C228" s="2"/>
      <c r="F228" s="1"/>
      <c r="G228" s="1"/>
      <c r="H228" s="17"/>
      <c r="I228" s="8"/>
      <c r="J228" s="8"/>
      <c r="K228" s="8"/>
      <c r="L228" s="8"/>
      <c r="N228" s="12"/>
      <c r="O228" s="12"/>
      <c r="P228" s="12"/>
      <c r="Q228" s="12"/>
      <c r="R228" s="12"/>
      <c r="S228" s="12"/>
      <c r="T228" s="1"/>
      <c r="V228" s="12" t="b">
        <f t="shared" si="12"/>
        <v>0</v>
      </c>
      <c r="W228" s="12">
        <f t="shared" si="13"/>
        <v>0</v>
      </c>
    </row>
    <row r="229" spans="3:23" x14ac:dyDescent="0.25">
      <c r="C229" s="2"/>
      <c r="F229" s="1"/>
      <c r="G229" s="1"/>
      <c r="H229" s="17"/>
      <c r="I229" s="8"/>
      <c r="J229" s="8"/>
      <c r="K229" s="8"/>
      <c r="L229" s="8"/>
      <c r="N229" s="12"/>
      <c r="O229" s="12"/>
      <c r="P229" s="12"/>
      <c r="Q229" s="12"/>
      <c r="R229" s="12"/>
      <c r="S229" s="12"/>
      <c r="T229" s="1"/>
      <c r="V229" s="12" t="b">
        <f t="shared" si="12"/>
        <v>0</v>
      </c>
      <c r="W229" s="12">
        <f t="shared" si="13"/>
        <v>0</v>
      </c>
    </row>
    <row r="230" spans="3:23" x14ac:dyDescent="0.25">
      <c r="C230" s="2"/>
      <c r="F230" s="1"/>
      <c r="G230" s="1"/>
      <c r="H230" s="17"/>
      <c r="I230" s="8"/>
      <c r="J230" s="8"/>
      <c r="K230" s="8"/>
      <c r="L230" s="8"/>
      <c r="N230" s="12"/>
      <c r="O230" s="12"/>
      <c r="P230" s="12"/>
      <c r="Q230" s="12"/>
      <c r="R230" s="12"/>
      <c r="S230" s="12"/>
      <c r="T230" s="1"/>
      <c r="V230" s="12" t="b">
        <f t="shared" si="12"/>
        <v>0</v>
      </c>
      <c r="W230" s="12">
        <f t="shared" si="13"/>
        <v>0</v>
      </c>
    </row>
    <row r="231" spans="3:23" x14ac:dyDescent="0.25">
      <c r="C231" s="2"/>
      <c r="F231" s="1"/>
      <c r="G231" s="1"/>
      <c r="H231" s="17"/>
      <c r="I231" s="8"/>
      <c r="J231" s="8"/>
      <c r="K231" s="8"/>
      <c r="L231" s="8"/>
      <c r="N231" s="12"/>
      <c r="O231" s="12"/>
      <c r="P231" s="12"/>
      <c r="Q231" s="12"/>
      <c r="R231" s="12"/>
      <c r="S231" s="12"/>
      <c r="T231" s="1"/>
      <c r="V231" s="12" t="b">
        <f t="shared" si="12"/>
        <v>0</v>
      </c>
      <c r="W231" s="12">
        <f t="shared" si="13"/>
        <v>0</v>
      </c>
    </row>
    <row r="232" spans="3:23" x14ac:dyDescent="0.25">
      <c r="C232" s="2"/>
      <c r="F232" s="1"/>
      <c r="G232" s="1"/>
      <c r="H232" s="17"/>
      <c r="I232" s="8"/>
      <c r="J232" s="8"/>
      <c r="K232" s="8"/>
      <c r="L232" s="8"/>
      <c r="N232" s="12"/>
      <c r="O232" s="12"/>
      <c r="P232" s="12"/>
      <c r="Q232" s="12"/>
      <c r="R232" s="12"/>
      <c r="S232" s="12"/>
      <c r="T232" s="1"/>
      <c r="V232" s="12" t="b">
        <f t="shared" si="12"/>
        <v>0</v>
      </c>
      <c r="W232" s="12">
        <f t="shared" si="13"/>
        <v>0</v>
      </c>
    </row>
    <row r="233" spans="3:23" x14ac:dyDescent="0.25">
      <c r="C233" s="2"/>
      <c r="F233" s="1"/>
      <c r="G233" s="1"/>
      <c r="H233" s="17"/>
      <c r="I233" s="8"/>
      <c r="J233" s="8"/>
      <c r="K233" s="8"/>
      <c r="L233" s="8"/>
      <c r="N233" s="12"/>
      <c r="O233" s="12"/>
      <c r="P233" s="12"/>
      <c r="Q233" s="12"/>
      <c r="R233" s="12"/>
      <c r="S233" s="12"/>
      <c r="T233" s="1"/>
      <c r="V233" s="12" t="b">
        <f t="shared" si="12"/>
        <v>0</v>
      </c>
      <c r="W233" s="12">
        <f t="shared" si="13"/>
        <v>0</v>
      </c>
    </row>
    <row r="234" spans="3:23" x14ac:dyDescent="0.25">
      <c r="C234" s="2"/>
      <c r="F234" s="1"/>
      <c r="G234" s="1"/>
      <c r="H234" s="17"/>
      <c r="I234" s="8"/>
      <c r="J234" s="8"/>
      <c r="K234" s="8"/>
      <c r="L234" s="8"/>
      <c r="N234" s="12"/>
      <c r="O234" s="12"/>
      <c r="P234" s="12"/>
      <c r="Q234" s="12"/>
      <c r="R234" s="12"/>
      <c r="S234" s="12"/>
      <c r="T234" s="1"/>
      <c r="V234" s="12" t="b">
        <f t="shared" si="12"/>
        <v>0</v>
      </c>
      <c r="W234" s="12">
        <f t="shared" si="13"/>
        <v>0</v>
      </c>
    </row>
    <row r="235" spans="3:23" x14ac:dyDescent="0.25">
      <c r="C235" s="2"/>
      <c r="F235" s="1"/>
      <c r="G235" s="1"/>
      <c r="H235" s="17"/>
      <c r="I235" s="8"/>
      <c r="J235" s="8"/>
      <c r="K235" s="8"/>
      <c r="L235" s="8"/>
      <c r="N235" s="12"/>
      <c r="O235" s="12"/>
      <c r="P235" s="12"/>
      <c r="Q235" s="12"/>
      <c r="R235" s="12"/>
      <c r="S235" s="12"/>
      <c r="T235" s="1"/>
      <c r="V235" s="12" t="b">
        <f t="shared" si="12"/>
        <v>0</v>
      </c>
      <c r="W235" s="12">
        <f t="shared" si="13"/>
        <v>0</v>
      </c>
    </row>
    <row r="236" spans="3:23" x14ac:dyDescent="0.25">
      <c r="C236" s="2"/>
      <c r="F236" s="1"/>
      <c r="G236" s="1"/>
      <c r="H236" s="17"/>
      <c r="I236" s="8"/>
      <c r="J236" s="8"/>
      <c r="K236" s="8"/>
      <c r="L236" s="8"/>
      <c r="N236" s="12"/>
      <c r="O236" s="12"/>
      <c r="P236" s="12"/>
      <c r="Q236" s="12"/>
      <c r="R236" s="12"/>
      <c r="S236" s="12"/>
      <c r="T236" s="1"/>
      <c r="V236" s="12" t="b">
        <f t="shared" si="12"/>
        <v>0</v>
      </c>
      <c r="W236" s="12">
        <f t="shared" si="13"/>
        <v>0</v>
      </c>
    </row>
    <row r="237" spans="3:23" x14ac:dyDescent="0.25">
      <c r="C237" s="2"/>
      <c r="F237" s="1"/>
      <c r="G237" s="1"/>
      <c r="H237" s="17"/>
      <c r="I237" s="8"/>
      <c r="J237" s="8"/>
      <c r="K237" s="8"/>
      <c r="L237" s="8"/>
      <c r="N237" s="12"/>
      <c r="O237" s="12"/>
      <c r="P237" s="12"/>
      <c r="Q237" s="12"/>
      <c r="R237" s="12"/>
      <c r="S237" s="12"/>
      <c r="T237" s="1"/>
      <c r="V237" s="12" t="b">
        <f t="shared" si="12"/>
        <v>0</v>
      </c>
      <c r="W237" s="12">
        <f t="shared" si="13"/>
        <v>0</v>
      </c>
    </row>
    <row r="238" spans="3:23" x14ac:dyDescent="0.25">
      <c r="C238" s="2"/>
      <c r="F238" s="1"/>
      <c r="G238" s="1"/>
      <c r="H238" s="17"/>
      <c r="I238" s="8"/>
      <c r="J238" s="8"/>
      <c r="K238" s="8"/>
      <c r="L238" s="8"/>
      <c r="N238" s="12"/>
      <c r="O238" s="12"/>
      <c r="P238" s="12"/>
      <c r="Q238" s="12"/>
      <c r="R238" s="12"/>
      <c r="S238" s="12"/>
      <c r="T238" s="1"/>
      <c r="V238" s="12" t="b">
        <f t="shared" si="12"/>
        <v>0</v>
      </c>
      <c r="W238" s="12">
        <f t="shared" si="13"/>
        <v>0</v>
      </c>
    </row>
    <row r="239" spans="3:23" x14ac:dyDescent="0.25">
      <c r="C239" s="2"/>
      <c r="F239" s="1"/>
      <c r="G239" s="1"/>
      <c r="H239" s="17"/>
      <c r="I239" s="8"/>
      <c r="J239" s="8"/>
      <c r="K239" s="8"/>
      <c r="L239" s="8"/>
      <c r="N239" s="12"/>
      <c r="O239" s="12"/>
      <c r="P239" s="12"/>
      <c r="Q239" s="12"/>
      <c r="R239" s="12"/>
      <c r="S239" s="12"/>
      <c r="T239" s="1"/>
      <c r="V239" s="12" t="b">
        <f t="shared" si="12"/>
        <v>0</v>
      </c>
      <c r="W239" s="12">
        <f t="shared" si="13"/>
        <v>0</v>
      </c>
    </row>
    <row r="240" spans="3:23" x14ac:dyDescent="0.25">
      <c r="C240" s="2"/>
      <c r="F240" s="1"/>
      <c r="G240" s="1"/>
      <c r="H240" s="17"/>
      <c r="I240" s="8"/>
      <c r="J240" s="8"/>
      <c r="K240" s="8"/>
      <c r="L240" s="8"/>
      <c r="N240" s="12"/>
      <c r="O240" s="12"/>
      <c r="P240" s="12"/>
      <c r="Q240" s="12"/>
      <c r="R240" s="12"/>
      <c r="S240" s="12"/>
      <c r="T240" s="1"/>
      <c r="V240" s="12" t="b">
        <f t="shared" si="12"/>
        <v>0</v>
      </c>
      <c r="W240" s="12">
        <f t="shared" si="13"/>
        <v>0</v>
      </c>
    </row>
    <row r="241" spans="3:23" x14ac:dyDescent="0.25">
      <c r="C241" s="2"/>
      <c r="F241" s="1"/>
      <c r="G241" s="1"/>
      <c r="H241" s="17"/>
      <c r="I241" s="8"/>
      <c r="J241" s="8"/>
      <c r="K241" s="8"/>
      <c r="L241" s="8"/>
      <c r="N241" s="12"/>
      <c r="O241" s="12"/>
      <c r="P241" s="12"/>
      <c r="Q241" s="12"/>
      <c r="R241" s="12"/>
      <c r="S241" s="12"/>
      <c r="T241" s="1"/>
      <c r="V241" s="12" t="b">
        <f t="shared" si="12"/>
        <v>0</v>
      </c>
      <c r="W241" s="12">
        <f t="shared" si="13"/>
        <v>0</v>
      </c>
    </row>
    <row r="242" spans="3:23" x14ac:dyDescent="0.25">
      <c r="C242" s="2"/>
      <c r="F242" s="1"/>
      <c r="G242" s="1"/>
      <c r="H242" s="17"/>
      <c r="I242" s="8"/>
      <c r="J242" s="8"/>
      <c r="K242" s="8"/>
      <c r="L242" s="8"/>
      <c r="N242" s="12"/>
      <c r="O242" s="12"/>
      <c r="P242" s="12"/>
      <c r="Q242" s="12"/>
      <c r="R242" s="12"/>
      <c r="S242" s="12"/>
      <c r="T242" s="1"/>
      <c r="V242" s="12" t="b">
        <f t="shared" si="12"/>
        <v>0</v>
      </c>
      <c r="W242" s="12">
        <f t="shared" si="13"/>
        <v>0</v>
      </c>
    </row>
    <row r="243" spans="3:23" x14ac:dyDescent="0.25">
      <c r="C243" s="2"/>
      <c r="F243" s="1"/>
      <c r="G243" s="1"/>
      <c r="H243" s="17"/>
      <c r="I243" s="8"/>
      <c r="J243" s="8"/>
      <c r="K243" s="8"/>
      <c r="L243" s="8"/>
      <c r="N243" s="12"/>
      <c r="O243" s="12"/>
      <c r="P243" s="12"/>
      <c r="Q243" s="12"/>
      <c r="R243" s="12"/>
      <c r="S243" s="12"/>
      <c r="T243" s="1"/>
      <c r="V243" s="12" t="b">
        <f t="shared" si="12"/>
        <v>0</v>
      </c>
      <c r="W243" s="12">
        <f t="shared" si="13"/>
        <v>0</v>
      </c>
    </row>
    <row r="244" spans="3:23" x14ac:dyDescent="0.25">
      <c r="C244" s="2"/>
      <c r="F244" s="1"/>
      <c r="G244" s="1"/>
      <c r="H244" s="17"/>
      <c r="I244" s="8"/>
      <c r="J244" s="8"/>
      <c r="K244" s="8"/>
      <c r="L244" s="8"/>
      <c r="N244" s="12"/>
      <c r="O244" s="12"/>
      <c r="P244" s="12"/>
      <c r="Q244" s="12"/>
      <c r="R244" s="12"/>
      <c r="S244" s="12"/>
      <c r="T244" s="1"/>
      <c r="V244" s="12" t="b">
        <f t="shared" si="12"/>
        <v>0</v>
      </c>
      <c r="W244" s="12">
        <f t="shared" si="13"/>
        <v>0</v>
      </c>
    </row>
    <row r="245" spans="3:23" x14ac:dyDescent="0.25">
      <c r="C245" s="2"/>
      <c r="F245" s="1"/>
      <c r="G245" s="1"/>
      <c r="H245" s="17"/>
      <c r="I245" s="8"/>
      <c r="J245" s="8"/>
      <c r="K245" s="8"/>
      <c r="L245" s="8"/>
      <c r="N245" s="12"/>
      <c r="O245" s="12"/>
      <c r="P245" s="12"/>
      <c r="Q245" s="12"/>
      <c r="R245" s="12"/>
      <c r="S245" s="12"/>
      <c r="T245" s="1"/>
      <c r="V245" s="12" t="b">
        <f t="shared" si="12"/>
        <v>0</v>
      </c>
      <c r="W245" s="12">
        <f t="shared" si="13"/>
        <v>0</v>
      </c>
    </row>
    <row r="246" spans="3:23" x14ac:dyDescent="0.25">
      <c r="C246" s="2"/>
      <c r="F246" s="1"/>
      <c r="G246" s="1"/>
      <c r="H246" s="17"/>
      <c r="I246" s="8"/>
      <c r="J246" s="8"/>
      <c r="K246" s="8"/>
      <c r="L246" s="8"/>
      <c r="N246" s="12"/>
      <c r="O246" s="12"/>
      <c r="P246" s="12"/>
      <c r="Q246" s="12"/>
      <c r="R246" s="12"/>
      <c r="S246" s="12"/>
      <c r="T246" s="1"/>
      <c r="V246" s="12" t="b">
        <f t="shared" si="12"/>
        <v>0</v>
      </c>
      <c r="W246" s="12">
        <f t="shared" si="13"/>
        <v>0</v>
      </c>
    </row>
    <row r="247" spans="3:23" x14ac:dyDescent="0.25">
      <c r="C247" s="2"/>
      <c r="F247" s="1"/>
      <c r="G247" s="1"/>
      <c r="H247" s="17"/>
      <c r="I247" s="8"/>
      <c r="J247" s="8"/>
      <c r="K247" s="8"/>
      <c r="L247" s="8"/>
      <c r="N247" s="12"/>
      <c r="O247" s="12"/>
      <c r="P247" s="12"/>
      <c r="Q247" s="12"/>
      <c r="R247" s="12"/>
      <c r="S247" s="12"/>
      <c r="T247" s="1"/>
      <c r="V247" s="12" t="b">
        <f t="shared" si="12"/>
        <v>0</v>
      </c>
      <c r="W247" s="12">
        <f t="shared" si="13"/>
        <v>0</v>
      </c>
    </row>
    <row r="248" spans="3:23" x14ac:dyDescent="0.25">
      <c r="C248" s="2"/>
      <c r="F248" s="1"/>
      <c r="G248" s="1"/>
      <c r="H248" s="17"/>
      <c r="I248" s="8"/>
      <c r="J248" s="8"/>
      <c r="K248" s="8"/>
      <c r="L248" s="8"/>
      <c r="N248" s="12"/>
      <c r="O248" s="12"/>
      <c r="P248" s="12"/>
      <c r="Q248" s="12"/>
      <c r="R248" s="12"/>
      <c r="S248" s="12"/>
      <c r="T248" s="1"/>
      <c r="V248" s="12" t="b">
        <f t="shared" si="12"/>
        <v>0</v>
      </c>
      <c r="W248" s="12">
        <f t="shared" si="13"/>
        <v>0</v>
      </c>
    </row>
    <row r="249" spans="3:23" x14ac:dyDescent="0.25">
      <c r="C249" s="2"/>
      <c r="F249" s="1"/>
      <c r="G249" s="1"/>
      <c r="H249" s="17"/>
      <c r="I249" s="8"/>
      <c r="J249" s="8"/>
      <c r="K249" s="8"/>
      <c r="L249" s="8"/>
      <c r="N249" s="12"/>
      <c r="O249" s="12"/>
      <c r="P249" s="12"/>
      <c r="Q249" s="12"/>
      <c r="R249" s="12"/>
      <c r="S249" s="12"/>
      <c r="T249" s="1"/>
      <c r="V249" s="12" t="b">
        <f t="shared" si="12"/>
        <v>0</v>
      </c>
      <c r="W249" s="12">
        <f t="shared" si="13"/>
        <v>0</v>
      </c>
    </row>
    <row r="250" spans="3:23" x14ac:dyDescent="0.25">
      <c r="C250" s="2"/>
      <c r="F250" s="1"/>
      <c r="G250" s="1"/>
      <c r="H250" s="16"/>
      <c r="I250" s="14"/>
      <c r="J250" s="8"/>
      <c r="K250" s="8"/>
      <c r="L250" s="8"/>
      <c r="N250" s="12"/>
      <c r="O250" s="12"/>
      <c r="P250" s="12"/>
      <c r="Q250" s="12"/>
      <c r="R250" s="12"/>
      <c r="S250" s="12"/>
      <c r="V250" s="12" t="b">
        <f t="shared" si="12"/>
        <v>0</v>
      </c>
      <c r="W250" s="12">
        <f t="shared" si="13"/>
        <v>0</v>
      </c>
    </row>
    <row r="251" spans="3:23" x14ac:dyDescent="0.25">
      <c r="C251" s="2"/>
      <c r="F251" s="1"/>
      <c r="G251" s="1"/>
      <c r="H251" s="16"/>
      <c r="I251" s="14"/>
      <c r="J251" s="8"/>
      <c r="K251" s="8"/>
      <c r="L251" s="8"/>
      <c r="N251" s="12"/>
      <c r="O251" s="12"/>
      <c r="P251" s="12"/>
      <c r="Q251" s="12"/>
      <c r="R251" s="12"/>
      <c r="S251" s="12"/>
      <c r="V251" s="12" t="b">
        <f t="shared" si="12"/>
        <v>0</v>
      </c>
      <c r="W251" s="12">
        <f t="shared" si="13"/>
        <v>0</v>
      </c>
    </row>
    <row r="252" spans="3:23" x14ac:dyDescent="0.25">
      <c r="C252" s="2"/>
      <c r="F252" s="1"/>
      <c r="G252" s="1"/>
      <c r="H252" s="17"/>
      <c r="I252" s="8"/>
      <c r="J252" s="8"/>
      <c r="K252" s="8"/>
      <c r="L252" s="8"/>
      <c r="N252" s="12"/>
      <c r="O252" s="12"/>
      <c r="P252" s="12"/>
      <c r="Q252" s="12"/>
      <c r="R252" s="12"/>
      <c r="S252" s="12"/>
      <c r="T252" s="1"/>
      <c r="V252" s="12" t="b">
        <f t="shared" si="12"/>
        <v>0</v>
      </c>
      <c r="W252" s="12">
        <f t="shared" si="13"/>
        <v>0</v>
      </c>
    </row>
    <row r="253" spans="3:23" x14ac:dyDescent="0.25">
      <c r="C253" s="2"/>
      <c r="F253" s="1"/>
      <c r="G253" s="1"/>
      <c r="H253" s="17"/>
      <c r="I253" s="8"/>
      <c r="J253" s="8"/>
      <c r="K253" s="8"/>
      <c r="L253" s="8"/>
      <c r="N253" s="12"/>
      <c r="O253" s="12"/>
      <c r="P253" s="12"/>
      <c r="Q253" s="12"/>
      <c r="R253" s="12"/>
      <c r="S253" s="12"/>
      <c r="T253" s="1"/>
      <c r="V253" s="12" t="b">
        <f t="shared" ref="V253:V316" si="14">IF(R253&lt;&gt;0,S253)</f>
        <v>0</v>
      </c>
      <c r="W253" s="12">
        <f t="shared" ref="W253:W316" si="15">IF(R253=0,O253)</f>
        <v>0</v>
      </c>
    </row>
    <row r="254" spans="3:23" x14ac:dyDescent="0.25">
      <c r="C254" s="2"/>
      <c r="F254" s="1"/>
      <c r="G254" s="1"/>
      <c r="H254" s="17"/>
      <c r="I254" s="8"/>
      <c r="J254" s="8"/>
      <c r="K254" s="8"/>
      <c r="L254" s="8"/>
      <c r="N254" s="12"/>
      <c r="O254" s="12"/>
      <c r="P254" s="12"/>
      <c r="Q254" s="12"/>
      <c r="R254" s="12"/>
      <c r="S254" s="12"/>
      <c r="T254" s="1"/>
      <c r="V254" s="12" t="b">
        <f t="shared" si="14"/>
        <v>0</v>
      </c>
      <c r="W254" s="12">
        <f t="shared" si="15"/>
        <v>0</v>
      </c>
    </row>
    <row r="255" spans="3:23" x14ac:dyDescent="0.25">
      <c r="C255" s="2"/>
      <c r="F255" s="1"/>
      <c r="G255" s="1"/>
      <c r="H255" s="17"/>
      <c r="I255" s="8"/>
      <c r="J255" s="8"/>
      <c r="K255" s="8"/>
      <c r="L255" s="8"/>
      <c r="N255" s="12"/>
      <c r="O255" s="12"/>
      <c r="P255" s="12"/>
      <c r="Q255" s="12"/>
      <c r="R255" s="12"/>
      <c r="S255" s="12"/>
      <c r="T255" s="1"/>
      <c r="V255" s="12" t="b">
        <f t="shared" si="14"/>
        <v>0</v>
      </c>
      <c r="W255" s="12">
        <f t="shared" si="15"/>
        <v>0</v>
      </c>
    </row>
    <row r="256" spans="3:23" x14ac:dyDescent="0.25">
      <c r="C256" s="2"/>
      <c r="F256" s="1"/>
      <c r="G256" s="1"/>
      <c r="H256" s="17"/>
      <c r="I256" s="8"/>
      <c r="J256" s="8"/>
      <c r="K256" s="8"/>
      <c r="L256" s="8"/>
      <c r="N256" s="12"/>
      <c r="O256" s="12"/>
      <c r="P256" s="12"/>
      <c r="Q256" s="12"/>
      <c r="R256" s="12"/>
      <c r="S256" s="12"/>
      <c r="T256" s="1"/>
      <c r="V256" s="12" t="b">
        <f t="shared" si="14"/>
        <v>0</v>
      </c>
      <c r="W256" s="12">
        <f t="shared" si="15"/>
        <v>0</v>
      </c>
    </row>
    <row r="257" spans="3:23" x14ac:dyDescent="0.25">
      <c r="C257" s="2"/>
      <c r="F257" s="1"/>
      <c r="G257" s="1"/>
      <c r="H257" s="17"/>
      <c r="I257" s="8"/>
      <c r="J257" s="8"/>
      <c r="K257" s="8"/>
      <c r="L257" s="8"/>
      <c r="N257" s="12"/>
      <c r="O257" s="12"/>
      <c r="P257" s="12"/>
      <c r="Q257" s="12"/>
      <c r="R257" s="12"/>
      <c r="S257" s="12"/>
      <c r="T257" s="1"/>
      <c r="V257" s="12" t="b">
        <f t="shared" si="14"/>
        <v>0</v>
      </c>
      <c r="W257" s="12">
        <f t="shared" si="15"/>
        <v>0</v>
      </c>
    </row>
    <row r="258" spans="3:23" x14ac:dyDescent="0.25">
      <c r="C258" s="2"/>
      <c r="F258" s="1"/>
      <c r="G258" s="1"/>
      <c r="H258" s="17"/>
      <c r="I258" s="8"/>
      <c r="J258" s="8"/>
      <c r="K258" s="8"/>
      <c r="L258" s="8"/>
      <c r="N258" s="12"/>
      <c r="O258" s="12"/>
      <c r="P258" s="12"/>
      <c r="Q258" s="12"/>
      <c r="R258" s="12"/>
      <c r="S258" s="12"/>
      <c r="T258" s="1"/>
      <c r="V258" s="12" t="b">
        <f t="shared" si="14"/>
        <v>0</v>
      </c>
      <c r="W258" s="12">
        <f t="shared" si="15"/>
        <v>0</v>
      </c>
    </row>
    <row r="259" spans="3:23" x14ac:dyDescent="0.25">
      <c r="C259" s="2"/>
      <c r="F259" s="1"/>
      <c r="G259" s="1"/>
      <c r="H259" s="17"/>
      <c r="I259" s="12"/>
      <c r="J259" s="8"/>
      <c r="K259" s="8"/>
      <c r="L259" s="8"/>
      <c r="N259" s="12"/>
      <c r="O259" s="12"/>
      <c r="P259" s="12"/>
      <c r="Q259" s="12"/>
      <c r="R259" s="12"/>
      <c r="S259" s="12"/>
      <c r="T259" s="1"/>
      <c r="V259" s="12" t="b">
        <f t="shared" si="14"/>
        <v>0</v>
      </c>
      <c r="W259" s="12">
        <f t="shared" si="15"/>
        <v>0</v>
      </c>
    </row>
    <row r="260" spans="3:23" x14ac:dyDescent="0.25">
      <c r="C260" s="2"/>
      <c r="F260" s="1"/>
      <c r="G260" s="1"/>
      <c r="H260" s="17"/>
      <c r="I260" s="8"/>
      <c r="J260" s="8"/>
      <c r="K260" s="8"/>
      <c r="L260" s="8"/>
      <c r="N260" s="12"/>
      <c r="O260" s="12"/>
      <c r="P260" s="12"/>
      <c r="Q260" s="12"/>
      <c r="R260" s="12"/>
      <c r="S260" s="12"/>
      <c r="T260" s="1"/>
      <c r="V260" s="12" t="b">
        <f t="shared" si="14"/>
        <v>0</v>
      </c>
      <c r="W260" s="12">
        <f t="shared" si="15"/>
        <v>0</v>
      </c>
    </row>
    <row r="261" spans="3:23" x14ac:dyDescent="0.25">
      <c r="C261" s="2"/>
      <c r="F261" s="1"/>
      <c r="G261" s="1"/>
      <c r="H261" s="17"/>
      <c r="I261" s="8"/>
      <c r="J261" s="8"/>
      <c r="K261" s="8"/>
      <c r="L261" s="8"/>
      <c r="N261" s="12"/>
      <c r="O261" s="12"/>
      <c r="P261" s="12"/>
      <c r="Q261" s="12"/>
      <c r="R261" s="12"/>
      <c r="S261" s="12"/>
      <c r="T261" s="1"/>
      <c r="V261" s="12" t="b">
        <f t="shared" si="14"/>
        <v>0</v>
      </c>
      <c r="W261" s="12">
        <f t="shared" si="15"/>
        <v>0</v>
      </c>
    </row>
    <row r="262" spans="3:23" x14ac:dyDescent="0.25">
      <c r="C262" s="2"/>
      <c r="F262" s="1"/>
      <c r="G262" s="1"/>
      <c r="H262" s="17"/>
      <c r="I262" s="8"/>
      <c r="J262" s="8"/>
      <c r="K262" s="8"/>
      <c r="L262" s="8"/>
      <c r="N262" s="12"/>
      <c r="O262" s="12"/>
      <c r="P262" s="12"/>
      <c r="Q262" s="12"/>
      <c r="R262" s="12"/>
      <c r="S262" s="12"/>
      <c r="T262" s="1"/>
      <c r="V262" s="12" t="b">
        <f t="shared" si="14"/>
        <v>0</v>
      </c>
      <c r="W262" s="12">
        <f t="shared" si="15"/>
        <v>0</v>
      </c>
    </row>
    <row r="263" spans="3:23" x14ac:dyDescent="0.25">
      <c r="C263" s="2"/>
      <c r="F263" s="1"/>
      <c r="G263" s="1"/>
      <c r="H263" s="17"/>
      <c r="I263" s="8"/>
      <c r="J263" s="8"/>
      <c r="K263" s="8"/>
      <c r="L263" s="8"/>
      <c r="N263" s="12"/>
      <c r="O263" s="12"/>
      <c r="P263" s="12"/>
      <c r="Q263" s="12"/>
      <c r="R263" s="12"/>
      <c r="S263" s="12"/>
      <c r="T263" s="1"/>
      <c r="V263" s="12" t="b">
        <f t="shared" si="14"/>
        <v>0</v>
      </c>
      <c r="W263" s="12">
        <f t="shared" si="15"/>
        <v>0</v>
      </c>
    </row>
    <row r="264" spans="3:23" x14ac:dyDescent="0.25">
      <c r="C264" s="2"/>
      <c r="F264" s="1"/>
      <c r="G264" s="1"/>
      <c r="H264" s="17"/>
      <c r="I264" s="8"/>
      <c r="J264" s="8"/>
      <c r="K264" s="8"/>
      <c r="L264" s="8"/>
      <c r="N264" s="12"/>
      <c r="O264" s="12"/>
      <c r="P264" s="12"/>
      <c r="Q264" s="12"/>
      <c r="R264" s="12"/>
      <c r="S264" s="12"/>
      <c r="T264" s="1"/>
      <c r="V264" s="12" t="b">
        <f t="shared" si="14"/>
        <v>0</v>
      </c>
      <c r="W264" s="12">
        <f t="shared" si="15"/>
        <v>0</v>
      </c>
    </row>
    <row r="265" spans="3:23" x14ac:dyDescent="0.25">
      <c r="C265" s="2"/>
      <c r="F265" s="1"/>
      <c r="G265" s="1"/>
      <c r="H265" s="17"/>
      <c r="I265" s="8"/>
      <c r="J265" s="8"/>
      <c r="K265" s="8"/>
      <c r="L265" s="8"/>
      <c r="N265" s="12"/>
      <c r="O265" s="12"/>
      <c r="P265" s="12"/>
      <c r="Q265" s="12"/>
      <c r="R265" s="12"/>
      <c r="S265" s="12"/>
      <c r="T265" s="1"/>
      <c r="V265" s="12" t="b">
        <f t="shared" si="14"/>
        <v>0</v>
      </c>
      <c r="W265" s="12">
        <f t="shared" si="15"/>
        <v>0</v>
      </c>
    </row>
    <row r="266" spans="3:23" x14ac:dyDescent="0.25">
      <c r="C266" s="2"/>
      <c r="F266" s="1"/>
      <c r="G266" s="1"/>
      <c r="H266" s="17"/>
      <c r="I266" s="12"/>
      <c r="J266" s="8"/>
      <c r="K266" s="8"/>
      <c r="L266" s="8"/>
      <c r="N266" s="12"/>
      <c r="O266" s="12"/>
      <c r="P266" s="12"/>
      <c r="Q266" s="12"/>
      <c r="R266" s="12"/>
      <c r="S266" s="12"/>
      <c r="T266" s="1"/>
      <c r="U266" s="1"/>
      <c r="V266" s="12" t="b">
        <f t="shared" si="14"/>
        <v>0</v>
      </c>
      <c r="W266" s="12">
        <f t="shared" si="15"/>
        <v>0</v>
      </c>
    </row>
    <row r="267" spans="3:23" x14ac:dyDescent="0.25">
      <c r="C267" s="2"/>
      <c r="F267" s="1"/>
      <c r="G267" s="1"/>
      <c r="H267" s="17"/>
      <c r="I267" s="12"/>
      <c r="J267" s="8"/>
      <c r="K267" s="8"/>
      <c r="L267" s="8"/>
      <c r="N267" s="12"/>
      <c r="O267" s="12"/>
      <c r="P267" s="12"/>
      <c r="Q267" s="12"/>
      <c r="R267" s="12"/>
      <c r="S267" s="12"/>
      <c r="T267" s="1"/>
      <c r="V267" s="12" t="b">
        <f t="shared" si="14"/>
        <v>0</v>
      </c>
      <c r="W267" s="12">
        <f t="shared" si="15"/>
        <v>0</v>
      </c>
    </row>
    <row r="268" spans="3:23" x14ac:dyDescent="0.25">
      <c r="C268" s="2"/>
      <c r="F268" s="1"/>
      <c r="G268" s="1"/>
      <c r="H268" s="17"/>
      <c r="I268" s="8"/>
      <c r="J268" s="8"/>
      <c r="K268" s="8"/>
      <c r="L268" s="8"/>
      <c r="N268" s="12"/>
      <c r="O268" s="12"/>
      <c r="P268" s="12"/>
      <c r="Q268" s="12"/>
      <c r="R268" s="12"/>
      <c r="S268" s="12"/>
      <c r="T268" s="1"/>
      <c r="V268" s="12" t="b">
        <f t="shared" si="14"/>
        <v>0</v>
      </c>
      <c r="W268" s="12">
        <f t="shared" si="15"/>
        <v>0</v>
      </c>
    </row>
    <row r="269" spans="3:23" x14ac:dyDescent="0.25">
      <c r="C269" s="2"/>
      <c r="F269" s="1"/>
      <c r="G269" s="1"/>
      <c r="H269" s="17"/>
      <c r="I269" s="8"/>
      <c r="J269" s="8"/>
      <c r="K269" s="8"/>
      <c r="L269" s="8"/>
      <c r="N269" s="12"/>
      <c r="O269" s="12"/>
      <c r="P269" s="12"/>
      <c r="Q269" s="12"/>
      <c r="R269" s="12"/>
      <c r="S269" s="12"/>
      <c r="T269" s="1"/>
      <c r="V269" s="12" t="b">
        <f t="shared" si="14"/>
        <v>0</v>
      </c>
      <c r="W269" s="12">
        <f t="shared" si="15"/>
        <v>0</v>
      </c>
    </row>
    <row r="270" spans="3:23" x14ac:dyDescent="0.25">
      <c r="C270" s="2"/>
      <c r="F270" s="1"/>
      <c r="G270" s="1"/>
      <c r="H270" s="17"/>
      <c r="I270" s="8"/>
      <c r="J270" s="8"/>
      <c r="K270" s="8"/>
      <c r="L270" s="8"/>
      <c r="N270" s="12"/>
      <c r="O270" s="12"/>
      <c r="P270" s="12"/>
      <c r="Q270" s="12"/>
      <c r="R270" s="12"/>
      <c r="S270" s="12"/>
      <c r="T270" s="1"/>
      <c r="V270" s="12" t="b">
        <f t="shared" si="14"/>
        <v>0</v>
      </c>
      <c r="W270" s="12">
        <f t="shared" si="15"/>
        <v>0</v>
      </c>
    </row>
    <row r="271" spans="3:23" x14ac:dyDescent="0.25">
      <c r="C271" s="2"/>
      <c r="F271" s="1"/>
      <c r="G271" s="1"/>
      <c r="H271" s="17"/>
      <c r="I271" s="8"/>
      <c r="J271" s="8"/>
      <c r="K271" s="8"/>
      <c r="L271" s="8"/>
      <c r="N271" s="12"/>
      <c r="O271" s="12"/>
      <c r="P271" s="12"/>
      <c r="Q271" s="12"/>
      <c r="R271" s="12"/>
      <c r="S271" s="12"/>
      <c r="T271" s="1"/>
      <c r="V271" s="12" t="b">
        <f t="shared" si="14"/>
        <v>0</v>
      </c>
      <c r="W271" s="12">
        <f t="shared" si="15"/>
        <v>0</v>
      </c>
    </row>
    <row r="272" spans="3:23" x14ac:dyDescent="0.25">
      <c r="C272" s="2"/>
      <c r="F272" s="1"/>
      <c r="G272" s="1"/>
      <c r="H272" s="17"/>
      <c r="I272" s="8"/>
      <c r="J272" s="8"/>
      <c r="K272" s="8"/>
      <c r="L272" s="8"/>
      <c r="N272" s="12"/>
      <c r="O272" s="12"/>
      <c r="P272" s="12"/>
      <c r="Q272" s="12"/>
      <c r="R272" s="12"/>
      <c r="S272" s="12"/>
      <c r="T272" s="1"/>
      <c r="V272" s="12" t="b">
        <f t="shared" si="14"/>
        <v>0</v>
      </c>
      <c r="W272" s="12">
        <f t="shared" si="15"/>
        <v>0</v>
      </c>
    </row>
    <row r="273" spans="3:23" x14ac:dyDescent="0.25">
      <c r="C273" s="2"/>
      <c r="F273" s="1"/>
      <c r="G273" s="1"/>
      <c r="H273" s="17"/>
      <c r="I273" s="8"/>
      <c r="J273" s="8"/>
      <c r="K273" s="8"/>
      <c r="L273" s="8"/>
      <c r="N273" s="12"/>
      <c r="O273" s="12"/>
      <c r="P273" s="12"/>
      <c r="Q273" s="12"/>
      <c r="R273" s="12"/>
      <c r="S273" s="12"/>
      <c r="T273" s="1"/>
      <c r="V273" s="12" t="b">
        <f t="shared" si="14"/>
        <v>0</v>
      </c>
      <c r="W273" s="12">
        <f t="shared" si="15"/>
        <v>0</v>
      </c>
    </row>
    <row r="274" spans="3:23" x14ac:dyDescent="0.25">
      <c r="C274" s="2"/>
      <c r="F274" s="1"/>
      <c r="G274" s="1"/>
      <c r="H274" s="17"/>
      <c r="I274" s="8"/>
      <c r="J274" s="8"/>
      <c r="K274" s="8"/>
      <c r="L274" s="8"/>
      <c r="N274" s="12"/>
      <c r="O274" s="12"/>
      <c r="P274" s="12"/>
      <c r="Q274" s="12"/>
      <c r="R274" s="12"/>
      <c r="S274" s="12"/>
      <c r="T274" s="1"/>
      <c r="V274" s="12" t="b">
        <f t="shared" si="14"/>
        <v>0</v>
      </c>
      <c r="W274" s="12">
        <f t="shared" si="15"/>
        <v>0</v>
      </c>
    </row>
    <row r="275" spans="3:23" x14ac:dyDescent="0.25">
      <c r="C275" s="2"/>
      <c r="F275" s="1"/>
      <c r="G275" s="1"/>
      <c r="H275" s="17"/>
      <c r="I275" s="8"/>
      <c r="J275" s="8"/>
      <c r="K275" s="8"/>
      <c r="L275" s="8"/>
      <c r="N275" s="12"/>
      <c r="O275" s="12"/>
      <c r="P275" s="12"/>
      <c r="Q275" s="12"/>
      <c r="R275" s="12"/>
      <c r="S275" s="12"/>
      <c r="T275" s="1"/>
      <c r="V275" s="12" t="b">
        <f t="shared" si="14"/>
        <v>0</v>
      </c>
      <c r="W275" s="12">
        <f t="shared" si="15"/>
        <v>0</v>
      </c>
    </row>
    <row r="276" spans="3:23" x14ac:dyDescent="0.25">
      <c r="C276" s="2"/>
      <c r="F276" s="1"/>
      <c r="G276" s="1"/>
      <c r="H276" s="17"/>
      <c r="I276" s="8"/>
      <c r="J276" s="8"/>
      <c r="K276" s="8"/>
      <c r="L276" s="8"/>
      <c r="N276" s="12"/>
      <c r="O276" s="12"/>
      <c r="P276" s="12"/>
      <c r="Q276" s="12"/>
      <c r="R276" s="12"/>
      <c r="S276" s="12"/>
      <c r="T276" s="1"/>
      <c r="V276" s="12" t="b">
        <f t="shared" si="14"/>
        <v>0</v>
      </c>
      <c r="W276" s="12">
        <f t="shared" si="15"/>
        <v>0</v>
      </c>
    </row>
    <row r="277" spans="3:23" x14ac:dyDescent="0.25">
      <c r="C277" s="2"/>
      <c r="F277" s="1"/>
      <c r="G277" s="1"/>
      <c r="H277" s="17"/>
      <c r="I277" s="8"/>
      <c r="J277" s="8"/>
      <c r="K277" s="8"/>
      <c r="L277" s="8"/>
      <c r="N277" s="12"/>
      <c r="O277" s="12"/>
      <c r="P277" s="12"/>
      <c r="Q277" s="12"/>
      <c r="R277" s="12"/>
      <c r="S277" s="12"/>
      <c r="T277" s="1"/>
      <c r="V277" s="12" t="b">
        <f t="shared" si="14"/>
        <v>0</v>
      </c>
      <c r="W277" s="12">
        <f t="shared" si="15"/>
        <v>0</v>
      </c>
    </row>
    <row r="278" spans="3:23" x14ac:dyDescent="0.25">
      <c r="C278" s="2"/>
      <c r="F278" s="1"/>
      <c r="G278" s="1"/>
      <c r="H278" s="17"/>
      <c r="I278" s="8"/>
      <c r="J278" s="8"/>
      <c r="K278" s="8"/>
      <c r="L278" s="8"/>
      <c r="N278" s="12"/>
      <c r="O278" s="12"/>
      <c r="P278" s="12"/>
      <c r="Q278" s="12"/>
      <c r="R278" s="12"/>
      <c r="S278" s="12"/>
      <c r="T278" s="1"/>
      <c r="V278" s="12" t="b">
        <f t="shared" si="14"/>
        <v>0</v>
      </c>
      <c r="W278" s="12">
        <f t="shared" si="15"/>
        <v>0</v>
      </c>
    </row>
    <row r="279" spans="3:23" x14ac:dyDescent="0.25">
      <c r="C279" s="2"/>
      <c r="F279" s="1"/>
      <c r="G279" s="1"/>
      <c r="H279" s="17"/>
      <c r="I279" s="8"/>
      <c r="J279" s="8"/>
      <c r="K279" s="8"/>
      <c r="L279" s="8"/>
      <c r="N279" s="12"/>
      <c r="O279" s="12"/>
      <c r="P279" s="12"/>
      <c r="Q279" s="12"/>
      <c r="R279" s="12"/>
      <c r="S279" s="12"/>
      <c r="T279" s="1"/>
      <c r="V279" s="12" t="b">
        <f t="shared" si="14"/>
        <v>0</v>
      </c>
      <c r="W279" s="12">
        <f t="shared" si="15"/>
        <v>0</v>
      </c>
    </row>
    <row r="280" spans="3:23" x14ac:dyDescent="0.25">
      <c r="C280" s="2"/>
      <c r="F280" s="1"/>
      <c r="G280" s="1"/>
      <c r="H280" s="17"/>
      <c r="I280" s="8"/>
      <c r="J280" s="8"/>
      <c r="K280" s="8"/>
      <c r="L280" s="8"/>
      <c r="N280" s="12"/>
      <c r="O280" s="12"/>
      <c r="P280" s="12"/>
      <c r="Q280" s="12"/>
      <c r="R280" s="12"/>
      <c r="S280" s="12"/>
      <c r="T280" s="1"/>
      <c r="U280" s="1"/>
      <c r="V280" s="12" t="b">
        <f t="shared" si="14"/>
        <v>0</v>
      </c>
      <c r="W280" s="12">
        <f t="shared" si="15"/>
        <v>0</v>
      </c>
    </row>
    <row r="281" spans="3:23" x14ac:dyDescent="0.25">
      <c r="C281" s="2"/>
      <c r="F281" s="1"/>
      <c r="G281" s="1"/>
      <c r="H281" s="17"/>
      <c r="I281" s="8"/>
      <c r="J281" s="8"/>
      <c r="K281" s="8"/>
      <c r="L281" s="8"/>
      <c r="N281" s="12"/>
      <c r="O281" s="12"/>
      <c r="P281" s="12"/>
      <c r="Q281" s="12"/>
      <c r="R281" s="12"/>
      <c r="S281" s="12"/>
      <c r="T281" s="1"/>
      <c r="V281" s="12" t="b">
        <f t="shared" si="14"/>
        <v>0</v>
      </c>
      <c r="W281" s="12">
        <f t="shared" si="15"/>
        <v>0</v>
      </c>
    </row>
    <row r="282" spans="3:23" x14ac:dyDescent="0.25">
      <c r="C282" s="2"/>
      <c r="F282" s="1"/>
      <c r="G282" s="1"/>
      <c r="H282" s="17"/>
      <c r="I282" s="8"/>
      <c r="J282" s="8"/>
      <c r="K282" s="8"/>
      <c r="L282" s="8"/>
      <c r="N282" s="12"/>
      <c r="O282" s="12"/>
      <c r="P282" s="12"/>
      <c r="Q282" s="12"/>
      <c r="R282" s="12"/>
      <c r="S282" s="12"/>
      <c r="T282" s="1"/>
      <c r="V282" s="12" t="b">
        <f t="shared" si="14"/>
        <v>0</v>
      </c>
      <c r="W282" s="12">
        <f t="shared" si="15"/>
        <v>0</v>
      </c>
    </row>
    <row r="283" spans="3:23" x14ac:dyDescent="0.25">
      <c r="C283" s="2"/>
      <c r="F283" s="1"/>
      <c r="G283" s="1"/>
      <c r="H283" s="17"/>
      <c r="I283" s="8"/>
      <c r="J283" s="8"/>
      <c r="K283" s="8"/>
      <c r="L283" s="8"/>
      <c r="N283" s="12"/>
      <c r="O283" s="12"/>
      <c r="P283" s="12"/>
      <c r="Q283" s="12"/>
      <c r="R283" s="12"/>
      <c r="S283" s="12"/>
      <c r="T283" s="1"/>
      <c r="V283" s="12" t="b">
        <f t="shared" si="14"/>
        <v>0</v>
      </c>
      <c r="W283" s="12">
        <f t="shared" si="15"/>
        <v>0</v>
      </c>
    </row>
    <row r="284" spans="3:23" x14ac:dyDescent="0.25">
      <c r="C284" s="2"/>
      <c r="F284" s="1"/>
      <c r="G284" s="1"/>
      <c r="H284" s="17"/>
      <c r="I284" s="8"/>
      <c r="J284" s="8"/>
      <c r="K284" s="8"/>
      <c r="L284" s="8"/>
      <c r="N284" s="12"/>
      <c r="O284" s="12"/>
      <c r="P284" s="12"/>
      <c r="Q284" s="12"/>
      <c r="R284" s="12"/>
      <c r="S284" s="12"/>
      <c r="T284" s="1"/>
      <c r="V284" s="12" t="b">
        <f t="shared" si="14"/>
        <v>0</v>
      </c>
      <c r="W284" s="12">
        <f t="shared" si="15"/>
        <v>0</v>
      </c>
    </row>
    <row r="285" spans="3:23" x14ac:dyDescent="0.25">
      <c r="C285" s="2"/>
      <c r="F285" s="1"/>
      <c r="G285" s="1"/>
      <c r="H285" s="17"/>
      <c r="I285" s="8"/>
      <c r="J285" s="8"/>
      <c r="K285" s="8"/>
      <c r="L285" s="8"/>
      <c r="N285" s="12"/>
      <c r="O285" s="12"/>
      <c r="P285" s="12"/>
      <c r="Q285" s="12"/>
      <c r="R285" s="12"/>
      <c r="S285" s="12"/>
      <c r="T285" s="1"/>
      <c r="V285" s="12" t="b">
        <f t="shared" si="14"/>
        <v>0</v>
      </c>
      <c r="W285" s="12">
        <f t="shared" si="15"/>
        <v>0</v>
      </c>
    </row>
    <row r="286" spans="3:23" x14ac:dyDescent="0.25">
      <c r="C286" s="2"/>
      <c r="F286" s="1"/>
      <c r="G286" s="1"/>
      <c r="H286" s="17"/>
      <c r="I286" s="8"/>
      <c r="J286" s="8"/>
      <c r="K286" s="8"/>
      <c r="L286" s="8"/>
      <c r="N286" s="12"/>
      <c r="O286" s="12"/>
      <c r="P286" s="12"/>
      <c r="Q286" s="12"/>
      <c r="R286" s="12"/>
      <c r="S286" s="12"/>
      <c r="T286" s="1"/>
      <c r="V286" s="12" t="b">
        <f t="shared" si="14"/>
        <v>0</v>
      </c>
      <c r="W286" s="12">
        <f t="shared" si="15"/>
        <v>0</v>
      </c>
    </row>
    <row r="287" spans="3:23" x14ac:dyDescent="0.25">
      <c r="C287" s="2"/>
      <c r="F287" s="1"/>
      <c r="G287" s="1"/>
      <c r="H287" s="17"/>
      <c r="I287" s="8"/>
      <c r="J287" s="8"/>
      <c r="K287" s="8"/>
      <c r="L287" s="8"/>
      <c r="N287" s="12"/>
      <c r="O287" s="12"/>
      <c r="P287" s="12"/>
      <c r="Q287" s="12"/>
      <c r="R287" s="12"/>
      <c r="S287" s="12"/>
      <c r="T287" s="1"/>
      <c r="V287" s="12" t="b">
        <f t="shared" si="14"/>
        <v>0</v>
      </c>
      <c r="W287" s="12">
        <f t="shared" si="15"/>
        <v>0</v>
      </c>
    </row>
    <row r="288" spans="3:23" x14ac:dyDescent="0.25">
      <c r="C288" s="2"/>
      <c r="F288" s="1"/>
      <c r="G288" s="1"/>
      <c r="H288" s="17"/>
      <c r="I288" s="8"/>
      <c r="J288" s="8"/>
      <c r="K288" s="8"/>
      <c r="L288" s="8"/>
      <c r="N288" s="12"/>
      <c r="O288" s="12"/>
      <c r="P288" s="12"/>
      <c r="Q288" s="12"/>
      <c r="R288" s="12"/>
      <c r="S288" s="12"/>
      <c r="T288" s="1"/>
      <c r="V288" s="12" t="b">
        <f t="shared" si="14"/>
        <v>0</v>
      </c>
      <c r="W288" s="12">
        <f t="shared" si="15"/>
        <v>0</v>
      </c>
    </row>
    <row r="289" spans="3:23" x14ac:dyDescent="0.25">
      <c r="C289" s="2"/>
      <c r="F289" s="1"/>
      <c r="G289" s="1"/>
      <c r="H289" s="17"/>
      <c r="I289" s="8"/>
      <c r="J289" s="8"/>
      <c r="K289" s="8"/>
      <c r="L289" s="8"/>
      <c r="N289" s="12"/>
      <c r="O289" s="12"/>
      <c r="P289" s="12"/>
      <c r="Q289" s="12"/>
      <c r="R289" s="12"/>
      <c r="S289" s="12"/>
      <c r="T289" s="1"/>
      <c r="V289" s="12" t="b">
        <f t="shared" si="14"/>
        <v>0</v>
      </c>
      <c r="W289" s="12">
        <f t="shared" si="15"/>
        <v>0</v>
      </c>
    </row>
    <row r="290" spans="3:23" x14ac:dyDescent="0.25">
      <c r="C290" s="2"/>
      <c r="F290" s="1"/>
      <c r="G290" s="1"/>
      <c r="H290" s="17"/>
      <c r="I290" s="8"/>
      <c r="J290" s="8"/>
      <c r="K290" s="8"/>
      <c r="L290" s="8"/>
      <c r="N290" s="12"/>
      <c r="O290" s="12"/>
      <c r="P290" s="12"/>
      <c r="Q290" s="12"/>
      <c r="R290" s="12"/>
      <c r="S290" s="12"/>
      <c r="T290" s="1"/>
      <c r="V290" s="12" t="b">
        <f t="shared" si="14"/>
        <v>0</v>
      </c>
      <c r="W290" s="12">
        <f t="shared" si="15"/>
        <v>0</v>
      </c>
    </row>
    <row r="291" spans="3:23" x14ac:dyDescent="0.25">
      <c r="C291" s="2"/>
      <c r="F291" s="1"/>
      <c r="G291" s="1"/>
      <c r="H291" s="17"/>
      <c r="I291" s="8"/>
      <c r="J291" s="8"/>
      <c r="K291" s="8"/>
      <c r="L291" s="8"/>
      <c r="N291" s="12"/>
      <c r="O291" s="12"/>
      <c r="P291" s="12"/>
      <c r="Q291" s="12"/>
      <c r="R291" s="12"/>
      <c r="S291" s="12"/>
      <c r="T291" s="1"/>
      <c r="V291" s="12" t="b">
        <f t="shared" si="14"/>
        <v>0</v>
      </c>
      <c r="W291" s="12">
        <f t="shared" si="15"/>
        <v>0</v>
      </c>
    </row>
    <row r="292" spans="3:23" x14ac:dyDescent="0.25">
      <c r="C292" s="2"/>
      <c r="F292" s="1"/>
      <c r="G292" s="1"/>
      <c r="H292" s="17"/>
      <c r="I292" s="8"/>
      <c r="J292" s="8"/>
      <c r="K292" s="8"/>
      <c r="L292" s="8"/>
      <c r="N292" s="12"/>
      <c r="O292" s="12"/>
      <c r="P292" s="12"/>
      <c r="Q292" s="12"/>
      <c r="R292" s="12"/>
      <c r="S292" s="12"/>
      <c r="T292" s="1"/>
      <c r="V292" s="12" t="b">
        <f t="shared" si="14"/>
        <v>0</v>
      </c>
      <c r="W292" s="12">
        <f t="shared" si="15"/>
        <v>0</v>
      </c>
    </row>
    <row r="293" spans="3:23" x14ac:dyDescent="0.25">
      <c r="C293" s="2"/>
      <c r="F293" s="1"/>
      <c r="G293" s="1"/>
      <c r="H293" s="17"/>
      <c r="I293" s="8"/>
      <c r="J293" s="8"/>
      <c r="K293" s="8"/>
      <c r="L293" s="8"/>
      <c r="N293" s="12"/>
      <c r="O293" s="12"/>
      <c r="P293" s="12"/>
      <c r="Q293" s="12"/>
      <c r="R293" s="12"/>
      <c r="S293" s="12"/>
      <c r="T293" s="1"/>
      <c r="V293" s="12" t="b">
        <f t="shared" si="14"/>
        <v>0</v>
      </c>
      <c r="W293" s="12">
        <f t="shared" si="15"/>
        <v>0</v>
      </c>
    </row>
    <row r="294" spans="3:23" x14ac:dyDescent="0.25">
      <c r="C294" s="2"/>
      <c r="F294" s="1"/>
      <c r="G294" s="1"/>
      <c r="H294" s="17"/>
      <c r="I294" s="8"/>
      <c r="J294" s="8"/>
      <c r="K294" s="8"/>
      <c r="L294" s="8"/>
      <c r="N294" s="12"/>
      <c r="O294" s="12"/>
      <c r="P294" s="12"/>
      <c r="Q294" s="12"/>
      <c r="R294" s="12"/>
      <c r="S294" s="12"/>
      <c r="T294" s="1"/>
      <c r="V294" s="12" t="b">
        <f t="shared" si="14"/>
        <v>0</v>
      </c>
      <c r="W294" s="12">
        <f t="shared" si="15"/>
        <v>0</v>
      </c>
    </row>
    <row r="295" spans="3:23" x14ac:dyDescent="0.25">
      <c r="C295" s="2"/>
      <c r="F295" s="1"/>
      <c r="G295" s="1"/>
      <c r="H295" s="17"/>
      <c r="I295" s="8"/>
      <c r="J295" s="8"/>
      <c r="K295" s="8"/>
      <c r="L295" s="8"/>
      <c r="N295" s="12"/>
      <c r="O295" s="12"/>
      <c r="P295" s="12"/>
      <c r="Q295" s="12"/>
      <c r="R295" s="12"/>
      <c r="S295" s="12"/>
      <c r="T295" s="1"/>
      <c r="V295" s="12" t="b">
        <f t="shared" si="14"/>
        <v>0</v>
      </c>
      <c r="W295" s="12">
        <f t="shared" si="15"/>
        <v>0</v>
      </c>
    </row>
    <row r="296" spans="3:23" x14ac:dyDescent="0.25">
      <c r="C296" s="2"/>
      <c r="F296" s="1"/>
      <c r="G296" s="1"/>
      <c r="H296" s="17"/>
      <c r="I296" s="8"/>
      <c r="J296" s="8"/>
      <c r="K296" s="8"/>
      <c r="L296" s="8"/>
      <c r="N296" s="12"/>
      <c r="O296" s="12"/>
      <c r="P296" s="12"/>
      <c r="Q296" s="12"/>
      <c r="R296" s="12"/>
      <c r="S296" s="12"/>
      <c r="T296" s="1"/>
      <c r="V296" s="12" t="b">
        <f t="shared" si="14"/>
        <v>0</v>
      </c>
      <c r="W296" s="12">
        <f t="shared" si="15"/>
        <v>0</v>
      </c>
    </row>
    <row r="297" spans="3:23" x14ac:dyDescent="0.25">
      <c r="C297" s="2"/>
      <c r="F297" s="1"/>
      <c r="G297" s="1"/>
      <c r="H297" s="17"/>
      <c r="I297" s="8"/>
      <c r="J297" s="8"/>
      <c r="K297" s="8"/>
      <c r="L297" s="8"/>
      <c r="N297" s="12"/>
      <c r="O297" s="12"/>
      <c r="P297" s="12"/>
      <c r="Q297" s="12"/>
      <c r="R297" s="12"/>
      <c r="S297" s="12"/>
      <c r="V297" s="12" t="b">
        <f t="shared" si="14"/>
        <v>0</v>
      </c>
      <c r="W297" s="12">
        <f t="shared" si="15"/>
        <v>0</v>
      </c>
    </row>
    <row r="298" spans="3:23" x14ac:dyDescent="0.25">
      <c r="C298" s="2"/>
      <c r="F298" s="1"/>
      <c r="G298" s="1"/>
      <c r="H298" s="17"/>
      <c r="I298" s="8"/>
      <c r="J298" s="8"/>
      <c r="K298" s="8"/>
      <c r="L298" s="8"/>
      <c r="N298" s="12"/>
      <c r="O298" s="12"/>
      <c r="P298" s="12"/>
      <c r="Q298" s="12"/>
      <c r="R298" s="12"/>
      <c r="S298" s="12"/>
      <c r="V298" s="12" t="b">
        <f t="shared" si="14"/>
        <v>0</v>
      </c>
      <c r="W298" s="12">
        <f t="shared" si="15"/>
        <v>0</v>
      </c>
    </row>
    <row r="299" spans="3:23" x14ac:dyDescent="0.25">
      <c r="C299" s="2"/>
      <c r="F299" s="1"/>
      <c r="G299" s="1"/>
      <c r="H299" s="17"/>
      <c r="I299" s="8"/>
      <c r="J299" s="8"/>
      <c r="K299" s="8"/>
      <c r="L299" s="8"/>
      <c r="N299" s="12"/>
      <c r="O299" s="12"/>
      <c r="P299" s="12"/>
      <c r="Q299" s="12"/>
      <c r="R299" s="12"/>
      <c r="S299" s="12"/>
      <c r="V299" s="12" t="b">
        <f t="shared" si="14"/>
        <v>0</v>
      </c>
      <c r="W299" s="12">
        <f t="shared" si="15"/>
        <v>0</v>
      </c>
    </row>
    <row r="300" spans="3:23" x14ac:dyDescent="0.25">
      <c r="C300" s="2"/>
      <c r="F300" s="1"/>
      <c r="G300" s="1"/>
      <c r="H300" s="17"/>
      <c r="I300" s="8"/>
      <c r="J300" s="8"/>
      <c r="K300" s="8"/>
      <c r="L300" s="8"/>
      <c r="N300" s="12"/>
      <c r="O300" s="12"/>
      <c r="P300" s="12"/>
      <c r="Q300" s="12"/>
      <c r="R300" s="12"/>
      <c r="S300" s="12"/>
      <c r="V300" s="12" t="b">
        <f t="shared" si="14"/>
        <v>0</v>
      </c>
      <c r="W300" s="12">
        <f t="shared" si="15"/>
        <v>0</v>
      </c>
    </row>
    <row r="301" spans="3:23" x14ac:dyDescent="0.25">
      <c r="C301" s="2"/>
      <c r="F301" s="1"/>
      <c r="G301" s="1"/>
      <c r="H301" s="17"/>
      <c r="I301" s="8"/>
      <c r="J301" s="8"/>
      <c r="K301" s="8"/>
      <c r="L301" s="8"/>
      <c r="N301" s="12"/>
      <c r="O301" s="12"/>
      <c r="P301" s="12"/>
      <c r="Q301" s="12"/>
      <c r="R301" s="12"/>
      <c r="S301" s="12"/>
      <c r="V301" s="12" t="b">
        <f t="shared" si="14"/>
        <v>0</v>
      </c>
      <c r="W301" s="12">
        <f t="shared" si="15"/>
        <v>0</v>
      </c>
    </row>
    <row r="302" spans="3:23" x14ac:dyDescent="0.25">
      <c r="C302" s="2"/>
      <c r="F302" s="1"/>
      <c r="G302" s="1"/>
      <c r="H302" s="17"/>
      <c r="I302" s="8"/>
      <c r="J302" s="8"/>
      <c r="K302" s="8"/>
      <c r="L302" s="8"/>
      <c r="N302" s="12"/>
      <c r="O302" s="12"/>
      <c r="P302" s="12"/>
      <c r="Q302" s="12"/>
      <c r="R302" s="12"/>
      <c r="S302" s="12"/>
      <c r="V302" s="12" t="b">
        <f t="shared" si="14"/>
        <v>0</v>
      </c>
      <c r="W302" s="12">
        <f t="shared" si="15"/>
        <v>0</v>
      </c>
    </row>
    <row r="303" spans="3:23" x14ac:dyDescent="0.25">
      <c r="C303" s="2"/>
      <c r="F303" s="1"/>
      <c r="G303" s="1"/>
      <c r="H303" s="17"/>
      <c r="I303" s="8"/>
      <c r="J303" s="8"/>
      <c r="K303" s="8"/>
      <c r="L303" s="8"/>
      <c r="N303" s="12"/>
      <c r="O303" s="12"/>
      <c r="P303" s="12"/>
      <c r="Q303" s="12"/>
      <c r="R303" s="12"/>
      <c r="S303" s="12"/>
      <c r="V303" s="12" t="b">
        <f t="shared" si="14"/>
        <v>0</v>
      </c>
      <c r="W303" s="12">
        <f t="shared" si="15"/>
        <v>0</v>
      </c>
    </row>
    <row r="304" spans="3:23" x14ac:dyDescent="0.25">
      <c r="C304" s="2"/>
      <c r="F304" s="1"/>
      <c r="G304" s="1"/>
      <c r="H304" s="17"/>
      <c r="I304" s="8"/>
      <c r="J304" s="8"/>
      <c r="K304" s="8"/>
      <c r="L304" s="8"/>
      <c r="N304" s="12"/>
      <c r="O304" s="12"/>
      <c r="P304" s="12"/>
      <c r="Q304" s="12"/>
      <c r="R304" s="12"/>
      <c r="S304" s="12"/>
      <c r="V304" s="12" t="b">
        <f t="shared" si="14"/>
        <v>0</v>
      </c>
      <c r="W304" s="12">
        <f t="shared" si="15"/>
        <v>0</v>
      </c>
    </row>
    <row r="305" spans="3:23" x14ac:dyDescent="0.25">
      <c r="C305" s="2"/>
      <c r="F305" s="1"/>
      <c r="G305" s="1"/>
      <c r="H305" s="17"/>
      <c r="I305" s="8"/>
      <c r="J305" s="8"/>
      <c r="K305" s="8"/>
      <c r="L305" s="8"/>
      <c r="N305" s="12"/>
      <c r="O305" s="12"/>
      <c r="P305" s="12"/>
      <c r="Q305" s="12"/>
      <c r="R305" s="12"/>
      <c r="S305" s="12"/>
      <c r="V305" s="12" t="b">
        <f t="shared" si="14"/>
        <v>0</v>
      </c>
      <c r="W305" s="12">
        <f t="shared" si="15"/>
        <v>0</v>
      </c>
    </row>
    <row r="306" spans="3:23" x14ac:dyDescent="0.25">
      <c r="C306" s="2"/>
      <c r="F306" s="1"/>
      <c r="G306" s="1"/>
      <c r="H306" s="17"/>
      <c r="I306" s="8"/>
      <c r="J306" s="8"/>
      <c r="K306" s="8"/>
      <c r="L306" s="8"/>
      <c r="N306" s="12"/>
      <c r="O306" s="12"/>
      <c r="P306" s="12"/>
      <c r="Q306" s="12"/>
      <c r="R306" s="12"/>
      <c r="S306" s="12"/>
      <c r="V306" s="12" t="b">
        <f t="shared" si="14"/>
        <v>0</v>
      </c>
      <c r="W306" s="12">
        <f t="shared" si="15"/>
        <v>0</v>
      </c>
    </row>
    <row r="307" spans="3:23" x14ac:dyDescent="0.25">
      <c r="C307" s="2"/>
      <c r="F307" s="1"/>
      <c r="G307" s="1"/>
      <c r="H307" s="17"/>
      <c r="I307" s="8"/>
      <c r="J307" s="8"/>
      <c r="K307" s="8"/>
      <c r="L307" s="8"/>
      <c r="N307" s="12"/>
      <c r="O307" s="12"/>
      <c r="P307" s="12"/>
      <c r="Q307" s="12"/>
      <c r="R307" s="12"/>
      <c r="S307" s="12"/>
      <c r="V307" s="12" t="b">
        <f t="shared" si="14"/>
        <v>0</v>
      </c>
      <c r="W307" s="12">
        <f t="shared" si="15"/>
        <v>0</v>
      </c>
    </row>
    <row r="308" spans="3:23" x14ac:dyDescent="0.25">
      <c r="C308" s="2"/>
      <c r="F308" s="1"/>
      <c r="G308" s="1"/>
      <c r="H308" s="17"/>
      <c r="I308" s="8"/>
      <c r="J308" s="8"/>
      <c r="K308" s="8"/>
      <c r="L308" s="8"/>
      <c r="N308" s="12"/>
      <c r="O308" s="12"/>
      <c r="P308" s="12"/>
      <c r="Q308" s="12"/>
      <c r="R308" s="12"/>
      <c r="S308" s="12"/>
      <c r="V308" s="12" t="b">
        <f t="shared" si="14"/>
        <v>0</v>
      </c>
      <c r="W308" s="12">
        <f t="shared" si="15"/>
        <v>0</v>
      </c>
    </row>
    <row r="309" spans="3:23" x14ac:dyDescent="0.25">
      <c r="C309" s="2"/>
      <c r="F309" s="1"/>
      <c r="G309" s="1"/>
      <c r="H309" s="17"/>
      <c r="I309" s="8"/>
      <c r="J309" s="8"/>
      <c r="K309" s="8"/>
      <c r="L309" s="8"/>
      <c r="N309" s="12"/>
      <c r="O309" s="12"/>
      <c r="P309" s="12"/>
      <c r="Q309" s="12"/>
      <c r="R309" s="12"/>
      <c r="S309" s="12"/>
      <c r="V309" s="12" t="b">
        <f t="shared" si="14"/>
        <v>0</v>
      </c>
      <c r="W309" s="12">
        <f t="shared" si="15"/>
        <v>0</v>
      </c>
    </row>
    <row r="310" spans="3:23" x14ac:dyDescent="0.25">
      <c r="C310" s="2"/>
      <c r="F310" s="1"/>
      <c r="G310" s="1"/>
      <c r="H310" s="17"/>
      <c r="I310" s="8"/>
      <c r="J310" s="8"/>
      <c r="K310" s="8"/>
      <c r="L310" s="8"/>
      <c r="N310" s="12"/>
      <c r="O310" s="12"/>
      <c r="P310" s="12"/>
      <c r="Q310" s="12"/>
      <c r="R310" s="12"/>
      <c r="S310" s="12"/>
      <c r="V310" s="12" t="b">
        <f t="shared" si="14"/>
        <v>0</v>
      </c>
      <c r="W310" s="12">
        <f t="shared" si="15"/>
        <v>0</v>
      </c>
    </row>
    <row r="311" spans="3:23" x14ac:dyDescent="0.25">
      <c r="C311" s="2"/>
      <c r="F311" s="1"/>
      <c r="G311" s="1"/>
      <c r="H311" s="17"/>
      <c r="I311" s="8"/>
      <c r="J311" s="8"/>
      <c r="K311" s="8"/>
      <c r="L311" s="8"/>
      <c r="N311" s="12"/>
      <c r="O311" s="12"/>
      <c r="P311" s="12"/>
      <c r="Q311" s="12"/>
      <c r="R311" s="12"/>
      <c r="S311" s="12"/>
      <c r="V311" s="12" t="b">
        <f t="shared" si="14"/>
        <v>0</v>
      </c>
      <c r="W311" s="12">
        <f t="shared" si="15"/>
        <v>0</v>
      </c>
    </row>
    <row r="312" spans="3:23" x14ac:dyDescent="0.25">
      <c r="C312" s="2"/>
      <c r="F312" s="1"/>
      <c r="G312" s="1"/>
      <c r="H312" s="17"/>
      <c r="I312" s="8"/>
      <c r="J312" s="8"/>
      <c r="K312" s="8"/>
      <c r="L312" s="8"/>
      <c r="N312" s="12"/>
      <c r="O312" s="12"/>
      <c r="P312" s="12"/>
      <c r="Q312" s="12"/>
      <c r="R312" s="12"/>
      <c r="S312" s="12"/>
      <c r="V312" s="12" t="b">
        <f t="shared" si="14"/>
        <v>0</v>
      </c>
      <c r="W312" s="12">
        <f t="shared" si="15"/>
        <v>0</v>
      </c>
    </row>
    <row r="313" spans="3:23" x14ac:dyDescent="0.25">
      <c r="C313" s="2"/>
      <c r="F313" s="1"/>
      <c r="G313" s="1"/>
      <c r="H313" s="17"/>
      <c r="I313" s="8"/>
      <c r="J313" s="8"/>
      <c r="K313" s="8"/>
      <c r="L313" s="8"/>
      <c r="N313" s="12"/>
      <c r="O313" s="12"/>
      <c r="P313" s="12"/>
      <c r="Q313" s="12"/>
      <c r="R313" s="12"/>
      <c r="S313" s="12"/>
      <c r="V313" s="12" t="b">
        <f t="shared" si="14"/>
        <v>0</v>
      </c>
      <c r="W313" s="12">
        <f t="shared" si="15"/>
        <v>0</v>
      </c>
    </row>
    <row r="314" spans="3:23" x14ac:dyDescent="0.25">
      <c r="C314" s="2"/>
      <c r="F314" s="1"/>
      <c r="G314" s="1"/>
      <c r="H314" s="17"/>
      <c r="I314" s="8"/>
      <c r="J314" s="8"/>
      <c r="K314" s="8"/>
      <c r="L314" s="8"/>
      <c r="N314" s="12"/>
      <c r="O314" s="12"/>
      <c r="P314" s="12"/>
      <c r="Q314" s="12"/>
      <c r="R314" s="12"/>
      <c r="S314" s="12"/>
      <c r="V314" s="12" t="b">
        <f t="shared" si="14"/>
        <v>0</v>
      </c>
      <c r="W314" s="12">
        <f t="shared" si="15"/>
        <v>0</v>
      </c>
    </row>
    <row r="315" spans="3:23" x14ac:dyDescent="0.25">
      <c r="C315" s="2"/>
      <c r="F315" s="1"/>
      <c r="G315" s="1"/>
      <c r="H315" s="17"/>
      <c r="I315" s="8"/>
      <c r="J315" s="8"/>
      <c r="K315" s="8"/>
      <c r="L315" s="8"/>
      <c r="N315" s="12"/>
      <c r="O315" s="12"/>
      <c r="P315" s="12"/>
      <c r="Q315" s="12"/>
      <c r="R315" s="12"/>
      <c r="S315" s="12"/>
      <c r="V315" s="12" t="b">
        <f t="shared" si="14"/>
        <v>0</v>
      </c>
      <c r="W315" s="12">
        <f t="shared" si="15"/>
        <v>0</v>
      </c>
    </row>
    <row r="316" spans="3:23" x14ac:dyDescent="0.25">
      <c r="C316" s="2"/>
      <c r="F316" s="1"/>
      <c r="G316" s="1"/>
      <c r="H316" s="17"/>
      <c r="I316" s="8"/>
      <c r="J316" s="8"/>
      <c r="K316" s="8"/>
      <c r="L316" s="8"/>
      <c r="N316" s="12"/>
      <c r="O316" s="12"/>
      <c r="P316" s="12"/>
      <c r="Q316" s="12"/>
      <c r="R316" s="12"/>
      <c r="S316" s="12"/>
      <c r="V316" s="12" t="b">
        <f t="shared" si="14"/>
        <v>0</v>
      </c>
      <c r="W316" s="12">
        <f t="shared" si="15"/>
        <v>0</v>
      </c>
    </row>
    <row r="317" spans="3:23" x14ac:dyDescent="0.25">
      <c r="C317" s="2"/>
      <c r="F317" s="1"/>
      <c r="G317" s="1"/>
      <c r="H317" s="17"/>
      <c r="I317" s="8"/>
      <c r="J317" s="8"/>
      <c r="K317" s="8"/>
      <c r="L317" s="8"/>
      <c r="N317" s="12"/>
      <c r="O317" s="12"/>
      <c r="P317" s="12"/>
      <c r="Q317" s="12"/>
      <c r="R317" s="12"/>
      <c r="S317" s="12"/>
      <c r="V317" s="12" t="b">
        <f t="shared" ref="V317:V380" si="16">IF(R317&lt;&gt;0,S317)</f>
        <v>0</v>
      </c>
      <c r="W317" s="12">
        <f t="shared" ref="W317:W380" si="17">IF(R317=0,O317)</f>
        <v>0</v>
      </c>
    </row>
    <row r="318" spans="3:23" x14ac:dyDescent="0.25">
      <c r="C318" s="2"/>
      <c r="F318" s="1"/>
      <c r="G318" s="1"/>
      <c r="H318" s="17"/>
      <c r="I318" s="8"/>
      <c r="J318" s="8"/>
      <c r="K318" s="8"/>
      <c r="L318" s="8"/>
      <c r="N318" s="12"/>
      <c r="O318" s="12"/>
      <c r="P318" s="12"/>
      <c r="Q318" s="12"/>
      <c r="R318" s="12"/>
      <c r="S318" s="12"/>
      <c r="V318" s="12" t="b">
        <f t="shared" si="16"/>
        <v>0</v>
      </c>
      <c r="W318" s="12">
        <f t="shared" si="17"/>
        <v>0</v>
      </c>
    </row>
    <row r="319" spans="3:23" x14ac:dyDescent="0.25">
      <c r="C319" s="2"/>
      <c r="F319" s="1"/>
      <c r="G319" s="1"/>
      <c r="H319" s="17"/>
      <c r="I319" s="8"/>
      <c r="J319" s="8"/>
      <c r="K319" s="8"/>
      <c r="L319" s="8"/>
      <c r="N319" s="12"/>
      <c r="O319" s="12"/>
      <c r="P319" s="12"/>
      <c r="Q319" s="12"/>
      <c r="R319" s="12"/>
      <c r="S319" s="12"/>
      <c r="V319" s="12" t="b">
        <f t="shared" si="16"/>
        <v>0</v>
      </c>
      <c r="W319" s="12">
        <f t="shared" si="17"/>
        <v>0</v>
      </c>
    </row>
    <row r="320" spans="3:23" x14ac:dyDescent="0.25">
      <c r="C320" s="2"/>
      <c r="F320" s="1"/>
      <c r="G320" s="1"/>
      <c r="H320" s="17"/>
      <c r="I320" s="8"/>
      <c r="J320" s="8"/>
      <c r="K320" s="8"/>
      <c r="L320" s="8"/>
      <c r="N320" s="12"/>
      <c r="O320" s="12"/>
      <c r="P320" s="12"/>
      <c r="Q320" s="12"/>
      <c r="R320" s="12"/>
      <c r="S320" s="12"/>
      <c r="V320" s="12" t="b">
        <f t="shared" si="16"/>
        <v>0</v>
      </c>
      <c r="W320" s="12">
        <f t="shared" si="17"/>
        <v>0</v>
      </c>
    </row>
    <row r="321" spans="3:24" x14ac:dyDescent="0.25">
      <c r="C321" s="2"/>
      <c r="F321" s="1"/>
      <c r="G321" s="1"/>
      <c r="H321" s="17"/>
      <c r="I321" s="8"/>
      <c r="J321" s="8"/>
      <c r="K321" s="8"/>
      <c r="L321" s="8"/>
      <c r="N321" s="12"/>
      <c r="O321" s="12"/>
      <c r="P321" s="12"/>
      <c r="Q321" s="12"/>
      <c r="R321" s="12"/>
      <c r="S321" s="12"/>
      <c r="V321" s="12" t="b">
        <f t="shared" si="16"/>
        <v>0</v>
      </c>
      <c r="W321" s="12">
        <f t="shared" si="17"/>
        <v>0</v>
      </c>
    </row>
    <row r="322" spans="3:24" x14ac:dyDescent="0.25">
      <c r="C322" s="2"/>
      <c r="F322" s="1"/>
      <c r="G322" s="1"/>
      <c r="H322" s="17"/>
      <c r="I322" s="8"/>
      <c r="J322" s="8"/>
      <c r="K322" s="8"/>
      <c r="L322" s="8"/>
      <c r="N322" s="12"/>
      <c r="O322" s="12"/>
      <c r="P322" s="12"/>
      <c r="Q322" s="12"/>
      <c r="R322" s="12"/>
      <c r="S322" s="12"/>
      <c r="V322" s="12" t="b">
        <f t="shared" si="16"/>
        <v>0</v>
      </c>
      <c r="W322" s="12">
        <f t="shared" si="17"/>
        <v>0</v>
      </c>
    </row>
    <row r="323" spans="3:24" x14ac:dyDescent="0.25">
      <c r="C323" s="2"/>
      <c r="F323" s="1"/>
      <c r="G323" s="1"/>
      <c r="H323" s="17"/>
      <c r="I323" s="8"/>
      <c r="J323" s="8"/>
      <c r="K323" s="8"/>
      <c r="L323" s="8"/>
      <c r="N323" s="12"/>
      <c r="O323" s="12"/>
      <c r="P323" s="12"/>
      <c r="Q323" s="12"/>
      <c r="R323" s="12"/>
      <c r="S323" s="12"/>
      <c r="V323" s="12" t="b">
        <f t="shared" si="16"/>
        <v>0</v>
      </c>
      <c r="W323" s="12">
        <f t="shared" si="17"/>
        <v>0</v>
      </c>
    </row>
    <row r="324" spans="3:24" x14ac:dyDescent="0.25">
      <c r="C324" s="2"/>
      <c r="F324" s="1"/>
      <c r="G324" s="1"/>
      <c r="H324" s="17"/>
      <c r="I324" s="8"/>
      <c r="J324" s="8"/>
      <c r="K324" s="8"/>
      <c r="L324" s="8"/>
      <c r="N324" s="12"/>
      <c r="O324" s="12"/>
      <c r="P324" s="12"/>
      <c r="Q324" s="12"/>
      <c r="R324" s="12"/>
      <c r="S324" s="12"/>
      <c r="V324" s="12" t="b">
        <f t="shared" si="16"/>
        <v>0</v>
      </c>
      <c r="W324" s="12">
        <f t="shared" si="17"/>
        <v>0</v>
      </c>
    </row>
    <row r="325" spans="3:24" x14ac:dyDescent="0.25">
      <c r="C325" s="2"/>
      <c r="F325" s="1"/>
      <c r="G325" s="1"/>
      <c r="H325" s="17"/>
      <c r="I325" s="8"/>
      <c r="J325" s="8"/>
      <c r="K325" s="8"/>
      <c r="L325" s="8"/>
      <c r="N325" s="12"/>
      <c r="O325" s="12"/>
      <c r="P325" s="12"/>
      <c r="Q325" s="12"/>
      <c r="R325" s="12"/>
      <c r="S325" s="12"/>
      <c r="V325" s="12" t="b">
        <f t="shared" si="16"/>
        <v>0</v>
      </c>
      <c r="W325" s="12">
        <f t="shared" si="17"/>
        <v>0</v>
      </c>
    </row>
    <row r="326" spans="3:24" x14ac:dyDescent="0.25">
      <c r="C326" s="2"/>
      <c r="F326" s="1"/>
      <c r="G326" s="1"/>
      <c r="H326" s="17"/>
      <c r="I326" s="8"/>
      <c r="J326" s="8"/>
      <c r="K326" s="8"/>
      <c r="L326" s="8"/>
      <c r="N326" s="12"/>
      <c r="O326" s="12"/>
      <c r="P326" s="12"/>
      <c r="Q326" s="12"/>
      <c r="R326" s="12"/>
      <c r="S326" s="12"/>
      <c r="V326" s="12" t="b">
        <f t="shared" si="16"/>
        <v>0</v>
      </c>
      <c r="W326" s="12">
        <f t="shared" si="17"/>
        <v>0</v>
      </c>
    </row>
    <row r="327" spans="3:24" x14ac:dyDescent="0.25">
      <c r="C327" s="2"/>
      <c r="F327" s="1"/>
      <c r="G327" s="1"/>
      <c r="H327" s="17"/>
      <c r="I327" s="8"/>
      <c r="J327" s="8"/>
      <c r="K327" s="8"/>
      <c r="L327" s="8"/>
      <c r="N327" s="12"/>
      <c r="O327" s="12"/>
      <c r="P327" s="12"/>
      <c r="Q327" s="12"/>
      <c r="R327" s="12"/>
      <c r="S327" s="12"/>
      <c r="V327" s="12" t="b">
        <f t="shared" si="16"/>
        <v>0</v>
      </c>
      <c r="W327" s="12">
        <f t="shared" si="17"/>
        <v>0</v>
      </c>
    </row>
    <row r="328" spans="3:24" x14ac:dyDescent="0.25">
      <c r="C328" s="2"/>
      <c r="F328" s="1"/>
      <c r="G328" s="1"/>
      <c r="H328" s="17"/>
      <c r="I328" s="8"/>
      <c r="J328" s="8"/>
      <c r="K328" s="8"/>
      <c r="L328" s="8"/>
      <c r="N328" s="12"/>
      <c r="O328" s="12"/>
      <c r="P328" s="12"/>
      <c r="Q328" s="12"/>
      <c r="R328" s="12"/>
      <c r="S328" s="12"/>
      <c r="V328" s="12" t="b">
        <f t="shared" si="16"/>
        <v>0</v>
      </c>
      <c r="W328" s="12">
        <f t="shared" si="17"/>
        <v>0</v>
      </c>
    </row>
    <row r="329" spans="3:24" x14ac:dyDescent="0.25">
      <c r="C329" s="2"/>
      <c r="F329" s="1"/>
      <c r="G329" s="1"/>
      <c r="H329" s="17"/>
      <c r="I329" s="8"/>
      <c r="J329" s="8"/>
      <c r="K329" s="8"/>
      <c r="L329" s="8"/>
      <c r="N329" s="12"/>
      <c r="O329" s="12"/>
      <c r="P329" s="12"/>
      <c r="Q329" s="12"/>
      <c r="R329" s="12"/>
      <c r="S329" s="12"/>
      <c r="V329" s="12" t="b">
        <f t="shared" si="16"/>
        <v>0</v>
      </c>
      <c r="W329" s="12">
        <f t="shared" si="17"/>
        <v>0</v>
      </c>
    </row>
    <row r="330" spans="3:24" x14ac:dyDescent="0.25">
      <c r="C330" s="2"/>
      <c r="F330" s="1"/>
      <c r="G330" s="1"/>
      <c r="H330" s="17"/>
      <c r="I330" s="8"/>
      <c r="J330" s="8"/>
      <c r="K330" s="8"/>
      <c r="L330" s="8"/>
      <c r="N330" s="12"/>
      <c r="O330" s="12"/>
      <c r="P330" s="12"/>
      <c r="Q330" s="12"/>
      <c r="R330" s="12"/>
      <c r="S330" s="12"/>
      <c r="V330" s="12" t="b">
        <f t="shared" si="16"/>
        <v>0</v>
      </c>
      <c r="W330" s="12">
        <f t="shared" si="17"/>
        <v>0</v>
      </c>
    </row>
    <row r="331" spans="3:24" x14ac:dyDescent="0.25">
      <c r="C331" s="2"/>
      <c r="F331" s="1"/>
      <c r="G331" s="1"/>
      <c r="H331" s="17"/>
      <c r="I331" s="8"/>
      <c r="J331" s="8"/>
      <c r="K331" s="8"/>
      <c r="L331" s="8"/>
      <c r="N331" s="12"/>
      <c r="O331" s="12"/>
      <c r="P331" s="12"/>
      <c r="Q331" s="12"/>
      <c r="R331" s="12"/>
      <c r="S331" s="12"/>
      <c r="V331" s="12" t="b">
        <f t="shared" si="16"/>
        <v>0</v>
      </c>
      <c r="W331" s="12">
        <f t="shared" si="17"/>
        <v>0</v>
      </c>
    </row>
    <row r="332" spans="3:24" x14ac:dyDescent="0.25">
      <c r="C332" s="2"/>
      <c r="F332" s="1"/>
      <c r="G332" s="1"/>
      <c r="H332" s="17"/>
      <c r="I332" s="8"/>
      <c r="J332" s="8"/>
      <c r="K332" s="8"/>
      <c r="L332" s="8"/>
      <c r="N332" s="12"/>
      <c r="O332" s="12"/>
      <c r="P332" s="12"/>
      <c r="Q332" s="12"/>
      <c r="R332" s="12"/>
      <c r="S332" s="12"/>
      <c r="V332" s="12" t="b">
        <f t="shared" si="16"/>
        <v>0</v>
      </c>
      <c r="W332" s="12">
        <f t="shared" si="17"/>
        <v>0</v>
      </c>
    </row>
    <row r="333" spans="3:24" x14ac:dyDescent="0.25">
      <c r="C333" s="2"/>
      <c r="F333" s="1"/>
      <c r="G333" s="1"/>
      <c r="H333" s="17"/>
      <c r="I333" s="8"/>
      <c r="J333" s="8"/>
      <c r="K333" s="8"/>
      <c r="L333" s="8"/>
      <c r="N333" s="12"/>
      <c r="O333" s="12"/>
      <c r="P333" s="12"/>
      <c r="Q333" s="12"/>
      <c r="R333" s="12"/>
      <c r="S333" s="12"/>
      <c r="V333" s="12" t="b">
        <f t="shared" si="16"/>
        <v>0</v>
      </c>
      <c r="W333" s="12">
        <f t="shared" si="17"/>
        <v>0</v>
      </c>
    </row>
    <row r="334" spans="3:24" x14ac:dyDescent="0.25">
      <c r="R334" s="12"/>
      <c r="V334" s="12" t="b">
        <f t="shared" si="16"/>
        <v>0</v>
      </c>
      <c r="W334" s="12">
        <f t="shared" si="17"/>
        <v>0</v>
      </c>
    </row>
    <row r="335" spans="3:24" x14ac:dyDescent="0.25">
      <c r="C335" s="2"/>
      <c r="F335" s="1"/>
      <c r="G335" s="1"/>
      <c r="H335" s="16"/>
      <c r="I335" s="14"/>
      <c r="J335" s="8"/>
      <c r="K335" s="8"/>
      <c r="L335" s="8"/>
      <c r="N335" s="12"/>
      <c r="O335" s="12"/>
      <c r="P335" s="12"/>
      <c r="Q335" s="12"/>
      <c r="R335" s="10"/>
      <c r="S335" s="12"/>
      <c r="V335" s="12" t="b">
        <f t="shared" si="16"/>
        <v>0</v>
      </c>
      <c r="W335" s="12">
        <f t="shared" si="17"/>
        <v>0</v>
      </c>
      <c r="X335" s="12"/>
    </row>
    <row r="336" spans="3:24" x14ac:dyDescent="0.25">
      <c r="C336" s="2"/>
      <c r="F336" s="1"/>
      <c r="G336" s="15"/>
      <c r="H336" s="17"/>
      <c r="I336" s="14"/>
      <c r="J336" s="8"/>
      <c r="K336" s="8"/>
      <c r="L336" s="8"/>
      <c r="N336" s="12"/>
      <c r="O336" s="12"/>
      <c r="P336" s="12"/>
      <c r="Q336" s="12"/>
      <c r="R336" s="12"/>
      <c r="S336" s="12"/>
      <c r="V336" s="12" t="b">
        <f t="shared" si="16"/>
        <v>0</v>
      </c>
      <c r="W336" s="12">
        <f t="shared" si="17"/>
        <v>0</v>
      </c>
      <c r="X336" s="12"/>
    </row>
    <row r="337" spans="3:24" x14ac:dyDescent="0.25">
      <c r="C337" s="2"/>
      <c r="F337" s="1"/>
      <c r="G337" s="1"/>
      <c r="H337" s="17"/>
      <c r="I337" s="14"/>
      <c r="J337" s="8"/>
      <c r="K337" s="8"/>
      <c r="L337" s="8"/>
      <c r="N337" s="12"/>
      <c r="O337" s="12"/>
      <c r="P337" s="12"/>
      <c r="Q337" s="12"/>
      <c r="R337" s="12"/>
      <c r="S337" s="12"/>
      <c r="V337" s="12" t="b">
        <f t="shared" si="16"/>
        <v>0</v>
      </c>
      <c r="W337" s="12">
        <f t="shared" si="17"/>
        <v>0</v>
      </c>
      <c r="X337" s="12"/>
    </row>
    <row r="338" spans="3:24" x14ac:dyDescent="0.25">
      <c r="C338" s="2"/>
      <c r="F338" s="1"/>
      <c r="G338" s="15"/>
      <c r="H338" s="16"/>
      <c r="I338" s="14"/>
      <c r="J338" s="8"/>
      <c r="K338" s="8"/>
      <c r="L338" s="8"/>
      <c r="N338" s="12"/>
      <c r="O338" s="12"/>
      <c r="P338" s="12"/>
      <c r="Q338" s="12"/>
      <c r="R338" s="10"/>
      <c r="S338" s="12"/>
      <c r="T338" s="1"/>
      <c r="V338" s="12" t="b">
        <f t="shared" si="16"/>
        <v>0</v>
      </c>
      <c r="W338" s="12">
        <f t="shared" si="17"/>
        <v>0</v>
      </c>
    </row>
    <row r="339" spans="3:24" x14ac:dyDescent="0.25">
      <c r="C339" s="2"/>
      <c r="F339" s="1"/>
      <c r="G339" s="1"/>
      <c r="H339" s="16"/>
      <c r="I339" s="14"/>
      <c r="J339" s="8"/>
      <c r="K339" s="8"/>
      <c r="L339" s="8"/>
      <c r="N339" s="12"/>
      <c r="O339" s="12"/>
      <c r="P339" s="12"/>
      <c r="Q339" s="12"/>
      <c r="R339" s="10"/>
      <c r="S339" s="12"/>
      <c r="V339" s="12" t="b">
        <f t="shared" si="16"/>
        <v>0</v>
      </c>
      <c r="W339" s="12">
        <f t="shared" si="17"/>
        <v>0</v>
      </c>
    </row>
    <row r="340" spans="3:24" x14ac:dyDescent="0.25">
      <c r="C340" s="2"/>
      <c r="F340" s="1"/>
      <c r="G340" s="1"/>
      <c r="H340" s="16"/>
      <c r="I340" s="14"/>
      <c r="J340" s="8"/>
      <c r="K340" s="8"/>
      <c r="L340" s="8"/>
      <c r="N340" s="12"/>
      <c r="O340" s="12"/>
      <c r="P340" s="12"/>
      <c r="Q340" s="12"/>
      <c r="R340" s="12"/>
      <c r="S340" s="12"/>
      <c r="V340" s="12" t="b">
        <f t="shared" si="16"/>
        <v>0</v>
      </c>
      <c r="W340" s="12">
        <f t="shared" si="17"/>
        <v>0</v>
      </c>
    </row>
    <row r="341" spans="3:24" x14ac:dyDescent="0.25">
      <c r="C341" s="2"/>
      <c r="F341" s="1"/>
      <c r="G341" s="1"/>
      <c r="H341" s="16"/>
      <c r="I341" s="14"/>
      <c r="J341" s="8"/>
      <c r="K341" s="8"/>
      <c r="L341" s="8"/>
      <c r="N341" s="12"/>
      <c r="O341" s="12"/>
      <c r="P341" s="12"/>
      <c r="Q341" s="12"/>
      <c r="R341" s="12"/>
      <c r="S341" s="12"/>
      <c r="V341" s="12" t="b">
        <f t="shared" si="16"/>
        <v>0</v>
      </c>
      <c r="W341" s="12">
        <f t="shared" si="17"/>
        <v>0</v>
      </c>
    </row>
    <row r="342" spans="3:24" x14ac:dyDescent="0.25">
      <c r="C342" s="2"/>
      <c r="F342" s="1"/>
      <c r="G342" s="1"/>
      <c r="H342" s="17"/>
      <c r="I342" s="14"/>
      <c r="J342" s="8"/>
      <c r="K342" s="8"/>
      <c r="L342" s="8"/>
      <c r="N342" s="12"/>
      <c r="O342" s="12"/>
      <c r="P342" s="12"/>
      <c r="Q342" s="12"/>
      <c r="R342" s="12"/>
      <c r="S342" s="12"/>
      <c r="T342" s="1"/>
      <c r="V342" s="12" t="b">
        <f t="shared" si="16"/>
        <v>0</v>
      </c>
      <c r="W342" s="12">
        <f t="shared" si="17"/>
        <v>0</v>
      </c>
    </row>
    <row r="343" spans="3:24" x14ac:dyDescent="0.25">
      <c r="C343" s="2"/>
      <c r="F343" s="1"/>
      <c r="G343" s="1"/>
      <c r="H343" s="17"/>
      <c r="I343" s="8"/>
      <c r="J343" s="8"/>
      <c r="K343" s="8"/>
      <c r="L343" s="8"/>
      <c r="N343" s="12"/>
      <c r="O343" s="12"/>
      <c r="P343" s="12"/>
      <c r="Q343" s="12"/>
      <c r="R343" s="12"/>
      <c r="S343" s="12"/>
      <c r="V343" s="12" t="b">
        <f t="shared" si="16"/>
        <v>0</v>
      </c>
      <c r="W343" s="12">
        <f t="shared" si="17"/>
        <v>0</v>
      </c>
    </row>
    <row r="344" spans="3:24" x14ac:dyDescent="0.25">
      <c r="C344" s="2"/>
      <c r="F344" s="1"/>
      <c r="G344" s="1"/>
      <c r="H344" s="16"/>
      <c r="I344" s="14"/>
      <c r="J344" s="8"/>
      <c r="K344" s="8"/>
      <c r="L344" s="8"/>
      <c r="N344" s="12"/>
      <c r="O344" s="12"/>
      <c r="P344" s="12"/>
      <c r="Q344" s="12"/>
      <c r="R344" s="10"/>
      <c r="S344" s="12"/>
      <c r="V344" s="12" t="b">
        <f t="shared" si="16"/>
        <v>0</v>
      </c>
      <c r="W344" s="12">
        <f t="shared" si="17"/>
        <v>0</v>
      </c>
    </row>
    <row r="345" spans="3:24" x14ac:dyDescent="0.25">
      <c r="C345" s="2"/>
      <c r="F345" s="1"/>
      <c r="G345" s="1"/>
      <c r="H345" s="17"/>
      <c r="I345" s="8"/>
      <c r="J345" s="8"/>
      <c r="K345" s="8"/>
      <c r="L345" s="8"/>
      <c r="N345" s="12"/>
      <c r="O345" s="12"/>
      <c r="P345" s="12"/>
      <c r="Q345" s="12"/>
      <c r="R345" s="12"/>
      <c r="S345" s="12"/>
      <c r="V345" s="12" t="b">
        <f t="shared" si="16"/>
        <v>0</v>
      </c>
      <c r="W345" s="12">
        <f t="shared" si="17"/>
        <v>0</v>
      </c>
    </row>
    <row r="346" spans="3:24" x14ac:dyDescent="0.25">
      <c r="C346" s="2"/>
      <c r="F346" s="1"/>
      <c r="G346" s="1"/>
      <c r="H346" s="16"/>
      <c r="I346" s="14"/>
      <c r="J346" s="8"/>
      <c r="K346" s="8"/>
      <c r="L346" s="8"/>
      <c r="N346" s="12"/>
      <c r="O346" s="12"/>
      <c r="P346" s="12"/>
      <c r="Q346" s="12"/>
      <c r="R346" s="10"/>
      <c r="S346" s="12"/>
      <c r="V346" s="12" t="b">
        <f t="shared" si="16"/>
        <v>0</v>
      </c>
      <c r="W346" s="12">
        <f t="shared" si="17"/>
        <v>0</v>
      </c>
    </row>
    <row r="347" spans="3:24" x14ac:dyDescent="0.25">
      <c r="C347" s="2"/>
      <c r="F347" s="1"/>
      <c r="G347" s="15"/>
      <c r="H347" s="16"/>
      <c r="I347" s="14"/>
      <c r="J347" s="8"/>
      <c r="K347" s="8"/>
      <c r="L347" s="8"/>
      <c r="N347" s="12"/>
      <c r="O347" s="12"/>
      <c r="P347" s="12"/>
      <c r="Q347" s="12"/>
      <c r="R347" s="10"/>
      <c r="S347" s="12"/>
      <c r="T347" s="1"/>
      <c r="V347" s="12" t="b">
        <f t="shared" si="16"/>
        <v>0</v>
      </c>
      <c r="W347" s="12">
        <f t="shared" si="17"/>
        <v>0</v>
      </c>
    </row>
    <row r="348" spans="3:24" x14ac:dyDescent="0.25">
      <c r="C348" s="2"/>
      <c r="F348" s="1"/>
      <c r="G348" s="15"/>
      <c r="H348" s="16"/>
      <c r="I348" s="14"/>
      <c r="J348" s="8"/>
      <c r="K348" s="8"/>
      <c r="L348" s="8"/>
      <c r="N348" s="12"/>
      <c r="O348" s="12"/>
      <c r="P348" s="12"/>
      <c r="Q348" s="12"/>
      <c r="R348" s="10"/>
      <c r="S348" s="12"/>
      <c r="T348" s="1"/>
      <c r="V348" s="12" t="b">
        <f t="shared" si="16"/>
        <v>0</v>
      </c>
      <c r="W348" s="12">
        <f t="shared" si="17"/>
        <v>0</v>
      </c>
    </row>
    <row r="349" spans="3:24" x14ac:dyDescent="0.25">
      <c r="C349" s="2"/>
      <c r="F349" s="1"/>
      <c r="G349" s="1"/>
      <c r="H349" s="17"/>
      <c r="I349" s="14"/>
      <c r="J349" s="8"/>
      <c r="K349" s="8"/>
      <c r="L349" s="8"/>
      <c r="N349" s="12"/>
      <c r="O349" s="12"/>
      <c r="P349" s="12"/>
      <c r="Q349" s="12"/>
      <c r="R349" s="12"/>
      <c r="S349" s="12"/>
      <c r="V349" s="12" t="b">
        <f t="shared" si="16"/>
        <v>0</v>
      </c>
      <c r="W349" s="12">
        <f t="shared" si="17"/>
        <v>0</v>
      </c>
    </row>
    <row r="350" spans="3:24" x14ac:dyDescent="0.25">
      <c r="C350" s="2"/>
      <c r="F350" s="1"/>
      <c r="G350" s="1"/>
      <c r="H350" s="27"/>
      <c r="I350" s="14"/>
      <c r="J350" s="8"/>
      <c r="K350" s="8"/>
      <c r="L350" s="8"/>
      <c r="N350" s="12"/>
      <c r="O350" s="12"/>
      <c r="P350" s="12"/>
      <c r="Q350" s="12"/>
      <c r="R350" s="12"/>
      <c r="S350" s="12"/>
      <c r="V350" s="12" t="b">
        <f t="shared" si="16"/>
        <v>0</v>
      </c>
      <c r="W350" s="12">
        <f t="shared" si="17"/>
        <v>0</v>
      </c>
    </row>
    <row r="351" spans="3:24" x14ac:dyDescent="0.25">
      <c r="C351" s="2"/>
      <c r="F351" s="1"/>
      <c r="G351" s="1"/>
      <c r="H351" s="17"/>
      <c r="I351" s="14"/>
      <c r="J351" s="8"/>
      <c r="K351" s="8"/>
      <c r="L351" s="8"/>
      <c r="N351" s="12"/>
      <c r="O351" s="12"/>
      <c r="P351" s="12"/>
      <c r="Q351" s="12"/>
      <c r="R351" s="12"/>
      <c r="S351" s="12"/>
      <c r="T351" s="1"/>
      <c r="V351" s="12" t="b">
        <f t="shared" si="16"/>
        <v>0</v>
      </c>
      <c r="W351" s="12">
        <f t="shared" si="17"/>
        <v>0</v>
      </c>
    </row>
    <row r="352" spans="3:24" x14ac:dyDescent="0.25">
      <c r="C352" s="2"/>
      <c r="F352" s="1"/>
      <c r="G352" s="1"/>
      <c r="H352" s="27"/>
      <c r="I352" s="14"/>
      <c r="J352" s="8"/>
      <c r="K352" s="8"/>
      <c r="L352" s="8"/>
      <c r="N352" s="12"/>
      <c r="O352" s="12"/>
      <c r="P352" s="12"/>
      <c r="Q352" s="12"/>
      <c r="R352" s="12"/>
      <c r="S352" s="12"/>
      <c r="T352" s="1"/>
      <c r="U352" s="2"/>
      <c r="V352" s="12" t="b">
        <f t="shared" si="16"/>
        <v>0</v>
      </c>
      <c r="W352" s="12">
        <f t="shared" si="17"/>
        <v>0</v>
      </c>
    </row>
    <row r="353" spans="3:23" x14ac:dyDescent="0.25">
      <c r="C353" s="2"/>
      <c r="F353" s="1"/>
      <c r="G353" s="1"/>
      <c r="H353" s="27"/>
      <c r="I353" s="14"/>
      <c r="J353" s="8"/>
      <c r="K353" s="8"/>
      <c r="L353" s="8"/>
      <c r="N353" s="12"/>
      <c r="O353" s="12"/>
      <c r="P353" s="12"/>
      <c r="Q353" s="12"/>
      <c r="R353" s="12"/>
      <c r="S353" s="12"/>
      <c r="T353" s="1"/>
      <c r="U353" s="2"/>
      <c r="V353" s="12" t="b">
        <f t="shared" si="16"/>
        <v>0</v>
      </c>
      <c r="W353" s="12">
        <f t="shared" si="17"/>
        <v>0</v>
      </c>
    </row>
    <row r="354" spans="3:23" x14ac:dyDescent="0.25">
      <c r="C354" s="2"/>
      <c r="F354" s="1"/>
      <c r="G354" s="1"/>
      <c r="H354" s="17"/>
      <c r="I354" s="8"/>
      <c r="J354" s="8"/>
      <c r="K354" s="8"/>
      <c r="L354" s="8"/>
      <c r="N354" s="12"/>
      <c r="O354" s="12"/>
      <c r="P354" s="12"/>
      <c r="Q354" s="12"/>
      <c r="R354" s="12"/>
      <c r="S354" s="12"/>
      <c r="T354" s="1"/>
      <c r="V354" s="12" t="b">
        <f t="shared" si="16"/>
        <v>0</v>
      </c>
      <c r="W354" s="12">
        <f t="shared" si="17"/>
        <v>0</v>
      </c>
    </row>
    <row r="355" spans="3:23" x14ac:dyDescent="0.25">
      <c r="C355" s="2"/>
      <c r="F355" s="1"/>
      <c r="G355" s="1"/>
      <c r="H355" s="17"/>
      <c r="I355" s="8"/>
      <c r="J355" s="8"/>
      <c r="K355" s="8"/>
      <c r="L355" s="8"/>
      <c r="N355" s="12"/>
      <c r="O355" s="12"/>
      <c r="P355" s="12"/>
      <c r="Q355" s="12"/>
      <c r="R355" s="12"/>
      <c r="S355" s="12"/>
      <c r="T355" s="1"/>
      <c r="V355" s="12" t="b">
        <f t="shared" si="16"/>
        <v>0</v>
      </c>
      <c r="W355" s="12">
        <f t="shared" si="17"/>
        <v>0</v>
      </c>
    </row>
    <row r="356" spans="3:23" x14ac:dyDescent="0.25">
      <c r="C356" s="2"/>
      <c r="F356" s="1"/>
      <c r="G356" s="1"/>
      <c r="H356" s="17"/>
      <c r="I356" s="8"/>
      <c r="J356" s="8"/>
      <c r="K356" s="8"/>
      <c r="L356" s="8"/>
      <c r="N356" s="12"/>
      <c r="O356" s="12"/>
      <c r="P356" s="12"/>
      <c r="Q356" s="12"/>
      <c r="R356" s="12"/>
      <c r="S356" s="12"/>
      <c r="T356" s="1"/>
      <c r="V356" s="12" t="b">
        <f t="shared" si="16"/>
        <v>0</v>
      </c>
      <c r="W356" s="12">
        <f t="shared" si="17"/>
        <v>0</v>
      </c>
    </row>
    <row r="357" spans="3:23" x14ac:dyDescent="0.25">
      <c r="V357" s="12" t="b">
        <f t="shared" si="16"/>
        <v>0</v>
      </c>
      <c r="W357" s="12">
        <f t="shared" si="17"/>
        <v>0</v>
      </c>
    </row>
    <row r="358" spans="3:23" x14ac:dyDescent="0.25">
      <c r="C358" s="2"/>
      <c r="F358" s="1"/>
      <c r="G358" s="1"/>
      <c r="H358" s="17"/>
      <c r="I358" s="8"/>
      <c r="J358" s="8"/>
      <c r="K358" s="8"/>
      <c r="L358" s="8"/>
      <c r="N358" s="12"/>
      <c r="O358" s="12"/>
      <c r="P358" s="12"/>
      <c r="Q358" s="12"/>
      <c r="R358" s="12"/>
      <c r="S358" s="12"/>
      <c r="T358" s="1"/>
      <c r="V358" s="12" t="b">
        <f t="shared" si="16"/>
        <v>0</v>
      </c>
      <c r="W358" s="12">
        <f t="shared" si="17"/>
        <v>0</v>
      </c>
    </row>
    <row r="359" spans="3:23" x14ac:dyDescent="0.25">
      <c r="V359" s="12" t="b">
        <f t="shared" si="16"/>
        <v>0</v>
      </c>
      <c r="W359" s="12">
        <f t="shared" si="17"/>
        <v>0</v>
      </c>
    </row>
    <row r="360" spans="3:23" x14ac:dyDescent="0.25">
      <c r="C360" s="2"/>
      <c r="F360" s="1"/>
      <c r="H360" s="17"/>
      <c r="I360" s="12"/>
      <c r="J360" s="8"/>
      <c r="K360" s="8"/>
      <c r="N360" s="12"/>
      <c r="O360" s="12"/>
      <c r="P360" s="12"/>
      <c r="R360" s="12"/>
      <c r="S360" s="12"/>
      <c r="V360" s="12" t="b">
        <f t="shared" si="16"/>
        <v>0</v>
      </c>
      <c r="W360" s="12">
        <f t="shared" si="17"/>
        <v>0</v>
      </c>
    </row>
    <row r="361" spans="3:23" x14ac:dyDescent="0.25">
      <c r="C361" s="2"/>
      <c r="F361" s="1"/>
      <c r="H361" s="17"/>
      <c r="I361" s="12"/>
      <c r="J361" s="8"/>
      <c r="K361" s="8"/>
      <c r="N361" s="12"/>
      <c r="O361" s="12"/>
      <c r="P361" s="12"/>
      <c r="R361" s="12"/>
      <c r="S361" s="12"/>
      <c r="V361" s="12" t="b">
        <f t="shared" si="16"/>
        <v>0</v>
      </c>
      <c r="W361" s="12">
        <f t="shared" si="17"/>
        <v>0</v>
      </c>
    </row>
    <row r="362" spans="3:23" x14ac:dyDescent="0.25">
      <c r="C362" s="2"/>
      <c r="F362" s="1"/>
      <c r="H362" s="17"/>
      <c r="I362" s="12"/>
      <c r="J362" s="8"/>
      <c r="K362" s="8"/>
      <c r="N362" s="12"/>
      <c r="O362" s="12"/>
      <c r="P362" s="12"/>
      <c r="R362" s="12"/>
      <c r="S362" s="12"/>
      <c r="V362" s="12" t="b">
        <f t="shared" si="16"/>
        <v>0</v>
      </c>
      <c r="W362" s="12">
        <f t="shared" si="17"/>
        <v>0</v>
      </c>
    </row>
    <row r="363" spans="3:23" x14ac:dyDescent="0.25">
      <c r="C363" s="2"/>
      <c r="F363" s="1"/>
      <c r="H363" s="17"/>
      <c r="I363" s="12"/>
      <c r="J363" s="8"/>
      <c r="K363" s="8"/>
      <c r="N363" s="12"/>
      <c r="O363" s="12"/>
      <c r="P363" s="12"/>
      <c r="R363" s="12"/>
      <c r="S363" s="12"/>
      <c r="V363" s="12" t="b">
        <f t="shared" si="16"/>
        <v>0</v>
      </c>
      <c r="W363" s="12">
        <f t="shared" si="17"/>
        <v>0</v>
      </c>
    </row>
    <row r="364" spans="3:23" x14ac:dyDescent="0.25">
      <c r="C364" s="2"/>
      <c r="F364" s="1"/>
      <c r="H364" s="17"/>
      <c r="I364" s="12"/>
      <c r="J364" s="8"/>
      <c r="K364" s="8"/>
      <c r="N364" s="12"/>
      <c r="O364" s="12"/>
      <c r="P364" s="12"/>
      <c r="R364" s="12"/>
      <c r="S364" s="12"/>
      <c r="V364" s="12" t="b">
        <f t="shared" si="16"/>
        <v>0</v>
      </c>
      <c r="W364" s="12">
        <f t="shared" si="17"/>
        <v>0</v>
      </c>
    </row>
    <row r="365" spans="3:23" x14ac:dyDescent="0.25">
      <c r="C365" s="2"/>
      <c r="F365" s="1"/>
      <c r="H365" s="17"/>
      <c r="I365" s="12"/>
      <c r="J365" s="8"/>
      <c r="K365" s="8"/>
      <c r="N365" s="12"/>
      <c r="O365" s="12"/>
      <c r="P365" s="12"/>
      <c r="R365" s="12"/>
      <c r="S365" s="12"/>
      <c r="V365" s="12" t="b">
        <f t="shared" si="16"/>
        <v>0</v>
      </c>
      <c r="W365" s="12">
        <f t="shared" si="17"/>
        <v>0</v>
      </c>
    </row>
    <row r="366" spans="3:23" x14ac:dyDescent="0.25">
      <c r="C366" s="2"/>
      <c r="F366" s="1"/>
      <c r="H366" s="17"/>
      <c r="I366" s="12"/>
      <c r="J366" s="8"/>
      <c r="K366" s="8"/>
      <c r="N366" s="12"/>
      <c r="O366" s="12"/>
      <c r="P366" s="12"/>
      <c r="R366" s="12"/>
      <c r="S366" s="12"/>
      <c r="V366" s="12" t="b">
        <f t="shared" si="16"/>
        <v>0</v>
      </c>
      <c r="W366" s="12">
        <f t="shared" si="17"/>
        <v>0</v>
      </c>
    </row>
    <row r="367" spans="3:23" x14ac:dyDescent="0.25">
      <c r="C367" s="2"/>
      <c r="F367" s="1"/>
      <c r="G367" s="1"/>
      <c r="H367" s="17"/>
      <c r="I367" s="12"/>
      <c r="J367" s="8"/>
      <c r="K367" s="8"/>
      <c r="L367" s="8"/>
      <c r="N367" s="12"/>
      <c r="O367" s="12"/>
      <c r="P367" s="12"/>
      <c r="Q367" s="12"/>
      <c r="R367" s="12"/>
      <c r="S367" s="12"/>
      <c r="T367" s="1"/>
      <c r="V367" s="12" t="b">
        <f t="shared" si="16"/>
        <v>0</v>
      </c>
      <c r="W367" s="12">
        <f t="shared" si="17"/>
        <v>0</v>
      </c>
    </row>
    <row r="368" spans="3:23" x14ac:dyDescent="0.25">
      <c r="V368" s="12" t="b">
        <f t="shared" si="16"/>
        <v>0</v>
      </c>
      <c r="W368" s="12">
        <f t="shared" si="17"/>
        <v>0</v>
      </c>
    </row>
    <row r="369" spans="3:23" x14ac:dyDescent="0.25">
      <c r="C369" s="2"/>
      <c r="F369" s="1"/>
      <c r="G369" s="1"/>
      <c r="H369" s="17"/>
      <c r="I369" s="8"/>
      <c r="J369" s="8"/>
      <c r="K369" s="8"/>
      <c r="L369" s="8"/>
      <c r="N369" s="12"/>
      <c r="O369" s="12"/>
      <c r="P369" s="12"/>
      <c r="Q369" s="12"/>
      <c r="R369" s="12"/>
      <c r="S369" s="12"/>
      <c r="T369" s="1"/>
      <c r="V369" s="12" t="b">
        <f t="shared" si="16"/>
        <v>0</v>
      </c>
      <c r="W369" s="12">
        <f t="shared" si="17"/>
        <v>0</v>
      </c>
    </row>
    <row r="370" spans="3:23" x14ac:dyDescent="0.25">
      <c r="C370" s="2"/>
      <c r="F370" s="1"/>
      <c r="G370" s="1"/>
      <c r="H370" s="17"/>
      <c r="I370" s="8"/>
      <c r="K370" s="8"/>
      <c r="L370" s="8"/>
      <c r="N370" s="12"/>
      <c r="O370" s="12"/>
      <c r="P370" s="12"/>
      <c r="Q370" s="12"/>
      <c r="R370" s="12"/>
      <c r="S370" s="12"/>
      <c r="V370" s="12" t="b">
        <f t="shared" si="16"/>
        <v>0</v>
      </c>
      <c r="W370" s="12">
        <f t="shared" si="17"/>
        <v>0</v>
      </c>
    </row>
    <row r="371" spans="3:23" x14ac:dyDescent="0.25">
      <c r="C371" s="2"/>
      <c r="E371" s="22"/>
      <c r="F371" s="1"/>
      <c r="G371" s="49"/>
      <c r="H371" s="17"/>
      <c r="I371" s="12"/>
      <c r="L371" s="8"/>
      <c r="N371" s="12"/>
      <c r="O371" s="12"/>
      <c r="P371" s="12"/>
      <c r="Q371" s="12"/>
      <c r="R371" s="12"/>
      <c r="S371" s="12"/>
      <c r="V371" s="12" t="b">
        <f t="shared" si="16"/>
        <v>0</v>
      </c>
      <c r="W371" s="12">
        <f t="shared" si="17"/>
        <v>0</v>
      </c>
    </row>
    <row r="372" spans="3:23" x14ac:dyDescent="0.25">
      <c r="C372" s="2"/>
      <c r="E372" s="23"/>
      <c r="F372" s="1"/>
      <c r="G372" s="1"/>
      <c r="H372" s="17"/>
      <c r="I372" s="12"/>
      <c r="L372" s="21"/>
      <c r="M372" s="20"/>
      <c r="N372" s="12"/>
      <c r="O372" s="12"/>
      <c r="P372" s="12"/>
      <c r="Q372" s="12"/>
      <c r="R372" s="12"/>
      <c r="S372" s="12"/>
      <c r="V372" s="12" t="b">
        <f t="shared" si="16"/>
        <v>0</v>
      </c>
      <c r="W372" s="12">
        <f t="shared" si="17"/>
        <v>0</v>
      </c>
    </row>
    <row r="373" spans="3:23" x14ac:dyDescent="0.25">
      <c r="C373" s="2"/>
      <c r="F373" s="1"/>
      <c r="G373" s="1"/>
      <c r="H373" s="17"/>
      <c r="I373" s="12"/>
      <c r="L373" s="21"/>
      <c r="M373" s="20"/>
      <c r="N373" s="12"/>
      <c r="O373" s="12"/>
      <c r="P373" s="12"/>
      <c r="Q373" s="12"/>
      <c r="R373" s="12"/>
      <c r="S373" s="12"/>
      <c r="V373" s="12" t="b">
        <f t="shared" si="16"/>
        <v>0</v>
      </c>
      <c r="W373" s="12">
        <f t="shared" si="17"/>
        <v>0</v>
      </c>
    </row>
    <row r="374" spans="3:23" x14ac:dyDescent="0.25">
      <c r="C374" s="2"/>
      <c r="F374" s="1"/>
      <c r="G374" s="1"/>
      <c r="H374" s="17"/>
      <c r="I374" s="8"/>
      <c r="K374" s="8"/>
      <c r="L374" s="8"/>
      <c r="N374" s="12"/>
      <c r="O374" s="12"/>
      <c r="P374" s="12"/>
      <c r="Q374" s="12"/>
      <c r="R374" s="12"/>
      <c r="S374" s="12"/>
      <c r="V374" s="12" t="b">
        <f t="shared" si="16"/>
        <v>0</v>
      </c>
      <c r="W374" s="12">
        <f t="shared" si="17"/>
        <v>0</v>
      </c>
    </row>
    <row r="375" spans="3:23" x14ac:dyDescent="0.25">
      <c r="C375" s="2"/>
      <c r="F375" s="1"/>
      <c r="G375" s="1"/>
      <c r="H375" s="17"/>
      <c r="I375" s="8"/>
      <c r="J375" s="8"/>
      <c r="K375" s="8"/>
      <c r="L375" s="8"/>
      <c r="N375" s="12"/>
      <c r="O375" s="12"/>
      <c r="P375" s="12"/>
      <c r="Q375" s="12"/>
      <c r="R375" s="12"/>
      <c r="S375" s="12"/>
      <c r="V375" s="12" t="b">
        <f t="shared" si="16"/>
        <v>0</v>
      </c>
      <c r="W375" s="12">
        <f t="shared" si="17"/>
        <v>0</v>
      </c>
    </row>
    <row r="376" spans="3:23" x14ac:dyDescent="0.25">
      <c r="C376" s="2"/>
      <c r="F376" s="1"/>
      <c r="G376" s="1"/>
      <c r="H376" s="17"/>
      <c r="I376" s="8"/>
      <c r="K376" s="8"/>
      <c r="L376" s="8"/>
      <c r="N376" s="12"/>
      <c r="O376" s="12"/>
      <c r="P376" s="12"/>
      <c r="Q376" s="12"/>
      <c r="R376" s="12"/>
      <c r="S376" s="12"/>
      <c r="V376" s="12" t="b">
        <f t="shared" si="16"/>
        <v>0</v>
      </c>
      <c r="W376" s="12">
        <f t="shared" si="17"/>
        <v>0</v>
      </c>
    </row>
    <row r="377" spans="3:23" x14ac:dyDescent="0.25">
      <c r="C377" s="2"/>
      <c r="F377" s="1"/>
      <c r="G377" s="1"/>
      <c r="H377" s="17"/>
      <c r="I377" s="8"/>
      <c r="K377" s="8"/>
      <c r="L377" s="8"/>
      <c r="N377" s="12"/>
      <c r="O377" s="12"/>
      <c r="P377" s="12"/>
      <c r="Q377" s="12"/>
      <c r="R377" s="12"/>
      <c r="S377" s="12"/>
      <c r="V377" s="12" t="b">
        <f t="shared" si="16"/>
        <v>0</v>
      </c>
      <c r="W377" s="12">
        <f t="shared" si="17"/>
        <v>0</v>
      </c>
    </row>
    <row r="378" spans="3:23" x14ac:dyDescent="0.25">
      <c r="C378" s="2"/>
      <c r="F378" s="1"/>
      <c r="G378" s="1"/>
      <c r="H378" s="17"/>
      <c r="I378" s="8"/>
      <c r="K378" s="8"/>
      <c r="L378" s="8"/>
      <c r="N378" s="12"/>
      <c r="O378" s="12"/>
      <c r="P378" s="12"/>
      <c r="Q378" s="12"/>
      <c r="R378" s="12"/>
      <c r="S378" s="12"/>
      <c r="V378" s="12" t="b">
        <f t="shared" si="16"/>
        <v>0</v>
      </c>
      <c r="W378" s="12">
        <f t="shared" si="17"/>
        <v>0</v>
      </c>
    </row>
    <row r="379" spans="3:23" x14ac:dyDescent="0.25">
      <c r="C379" s="2"/>
      <c r="F379" s="1"/>
      <c r="G379" s="1"/>
      <c r="H379" s="17"/>
      <c r="I379" s="8"/>
      <c r="K379" s="8"/>
      <c r="L379" s="8"/>
      <c r="N379" s="12"/>
      <c r="O379" s="12"/>
      <c r="P379" s="12"/>
      <c r="Q379" s="12"/>
      <c r="R379" s="12"/>
      <c r="S379" s="12"/>
      <c r="V379" s="12" t="b">
        <f t="shared" si="16"/>
        <v>0</v>
      </c>
      <c r="W379" s="12">
        <f t="shared" si="17"/>
        <v>0</v>
      </c>
    </row>
    <row r="380" spans="3:23" x14ac:dyDescent="0.25">
      <c r="C380" s="2"/>
      <c r="F380" s="1"/>
      <c r="G380" s="1"/>
      <c r="H380" s="17"/>
      <c r="I380" s="8"/>
      <c r="K380" s="8"/>
      <c r="L380" s="8"/>
      <c r="N380" s="12"/>
      <c r="O380" s="12"/>
      <c r="P380" s="12"/>
      <c r="Q380" s="12"/>
      <c r="R380" s="12"/>
      <c r="S380" s="12"/>
      <c r="V380" s="12" t="b">
        <f t="shared" si="16"/>
        <v>0</v>
      </c>
      <c r="W380" s="12">
        <f t="shared" si="17"/>
        <v>0</v>
      </c>
    </row>
    <row r="381" spans="3:23" x14ac:dyDescent="0.25">
      <c r="C381" s="2"/>
      <c r="F381" s="1"/>
      <c r="G381" s="1"/>
      <c r="H381" s="17"/>
      <c r="I381" s="8"/>
      <c r="K381" s="8"/>
      <c r="L381" s="8"/>
      <c r="N381" s="12"/>
      <c r="O381" s="12"/>
      <c r="P381" s="12"/>
      <c r="Q381" s="12"/>
      <c r="R381" s="12"/>
      <c r="S381" s="12"/>
      <c r="V381" s="12" t="b">
        <f t="shared" ref="V381:V444" si="18">IF(R381&lt;&gt;0,S381)</f>
        <v>0</v>
      </c>
      <c r="W381" s="12">
        <f t="shared" ref="W381:W444" si="19">IF(R381=0,O381)</f>
        <v>0</v>
      </c>
    </row>
    <row r="382" spans="3:23" x14ac:dyDescent="0.25">
      <c r="C382" s="2"/>
      <c r="F382" s="1"/>
      <c r="G382" s="1"/>
      <c r="H382" s="17"/>
      <c r="I382" s="8"/>
      <c r="K382" s="8"/>
      <c r="L382" s="8"/>
      <c r="N382" s="12"/>
      <c r="O382" s="12"/>
      <c r="P382" s="12"/>
      <c r="Q382" s="12"/>
      <c r="R382" s="12"/>
      <c r="S382" s="12"/>
      <c r="V382" s="12" t="b">
        <f t="shared" si="18"/>
        <v>0</v>
      </c>
      <c r="W382" s="12">
        <f t="shared" si="19"/>
        <v>0</v>
      </c>
    </row>
    <row r="383" spans="3:23" x14ac:dyDescent="0.25">
      <c r="C383" s="2"/>
      <c r="F383" s="1"/>
      <c r="G383" s="1"/>
      <c r="H383" s="17"/>
      <c r="I383" s="8"/>
      <c r="K383" s="8"/>
      <c r="L383" s="8"/>
      <c r="N383" s="12"/>
      <c r="O383" s="12"/>
      <c r="P383" s="12"/>
      <c r="Q383" s="12"/>
      <c r="R383" s="12"/>
      <c r="S383" s="12"/>
      <c r="V383" s="12" t="b">
        <f t="shared" si="18"/>
        <v>0</v>
      </c>
      <c r="W383" s="12">
        <f t="shared" si="19"/>
        <v>0</v>
      </c>
    </row>
    <row r="384" spans="3:23" x14ac:dyDescent="0.25">
      <c r="C384" s="2"/>
      <c r="F384" s="1"/>
      <c r="G384" s="1"/>
      <c r="H384" s="17"/>
      <c r="I384" s="8"/>
      <c r="K384" s="8"/>
      <c r="L384" s="8"/>
      <c r="N384" s="12"/>
      <c r="O384" s="12"/>
      <c r="P384" s="12"/>
      <c r="Q384" s="12"/>
      <c r="R384" s="12"/>
      <c r="S384" s="12"/>
      <c r="V384" s="12" t="b">
        <f t="shared" si="18"/>
        <v>0</v>
      </c>
      <c r="W384" s="12">
        <f t="shared" si="19"/>
        <v>0</v>
      </c>
    </row>
    <row r="385" spans="3:23" x14ac:dyDescent="0.25">
      <c r="C385" s="2"/>
      <c r="F385" s="1"/>
      <c r="G385" s="1"/>
      <c r="H385" s="17"/>
      <c r="I385" s="8"/>
      <c r="J385" s="8"/>
      <c r="K385" s="8"/>
      <c r="L385" s="8"/>
      <c r="N385" s="12"/>
      <c r="O385" s="12"/>
      <c r="P385" s="12"/>
      <c r="Q385" s="12"/>
      <c r="R385" s="12"/>
      <c r="S385" s="12"/>
      <c r="V385" s="12" t="b">
        <f t="shared" si="18"/>
        <v>0</v>
      </c>
      <c r="W385" s="12">
        <f t="shared" si="19"/>
        <v>0</v>
      </c>
    </row>
    <row r="386" spans="3:23" x14ac:dyDescent="0.25">
      <c r="C386" s="2"/>
      <c r="F386" s="1"/>
      <c r="G386" s="1"/>
      <c r="H386" s="17"/>
      <c r="I386" s="8"/>
      <c r="K386" s="8"/>
      <c r="L386" s="8"/>
      <c r="N386" s="12"/>
      <c r="O386" s="12"/>
      <c r="P386" s="12"/>
      <c r="Q386" s="12"/>
      <c r="R386" s="12"/>
      <c r="S386" s="12"/>
      <c r="V386" s="12" t="b">
        <f t="shared" si="18"/>
        <v>0</v>
      </c>
      <c r="W386" s="12">
        <f t="shared" si="19"/>
        <v>0</v>
      </c>
    </row>
    <row r="387" spans="3:23" x14ac:dyDescent="0.25">
      <c r="C387" s="2"/>
      <c r="F387" s="1"/>
      <c r="G387" s="1"/>
      <c r="H387" s="17"/>
      <c r="I387" s="8"/>
      <c r="K387" s="8"/>
      <c r="L387" s="8"/>
      <c r="N387" s="12"/>
      <c r="O387" s="12"/>
      <c r="P387" s="12"/>
      <c r="Q387" s="12"/>
      <c r="R387" s="12"/>
      <c r="S387" s="12"/>
      <c r="V387" s="12" t="b">
        <f t="shared" si="18"/>
        <v>0</v>
      </c>
      <c r="W387" s="12">
        <f t="shared" si="19"/>
        <v>0</v>
      </c>
    </row>
    <row r="388" spans="3:23" x14ac:dyDescent="0.25">
      <c r="C388" s="2"/>
      <c r="F388" s="1"/>
      <c r="G388" s="1"/>
      <c r="H388" s="17"/>
      <c r="I388" s="8"/>
      <c r="K388" s="8"/>
      <c r="L388" s="8"/>
      <c r="N388" s="12"/>
      <c r="O388" s="12"/>
      <c r="P388" s="12"/>
      <c r="Q388" s="12"/>
      <c r="R388" s="12"/>
      <c r="S388" s="12"/>
      <c r="V388" s="12" t="b">
        <f t="shared" si="18"/>
        <v>0</v>
      </c>
      <c r="W388" s="12">
        <f t="shared" si="19"/>
        <v>0</v>
      </c>
    </row>
    <row r="389" spans="3:23" x14ac:dyDescent="0.25">
      <c r="C389" s="2"/>
      <c r="F389" s="1"/>
      <c r="G389" s="1"/>
      <c r="H389" s="17"/>
      <c r="I389" s="8"/>
      <c r="J389" s="8"/>
      <c r="K389" s="8"/>
      <c r="L389" s="8"/>
      <c r="N389" s="12"/>
      <c r="O389" s="12"/>
      <c r="P389" s="12"/>
      <c r="Q389" s="12"/>
      <c r="R389" s="12"/>
      <c r="S389" s="12"/>
      <c r="V389" s="12" t="b">
        <f t="shared" si="18"/>
        <v>0</v>
      </c>
      <c r="W389" s="12">
        <f t="shared" si="19"/>
        <v>0</v>
      </c>
    </row>
    <row r="390" spans="3:23" x14ac:dyDescent="0.25">
      <c r="C390" s="2"/>
      <c r="F390" s="1"/>
      <c r="G390" s="1"/>
      <c r="H390" s="17"/>
      <c r="I390" s="8"/>
      <c r="K390" s="8"/>
      <c r="L390" s="8"/>
      <c r="N390" s="12"/>
      <c r="O390" s="12"/>
      <c r="P390" s="12"/>
      <c r="Q390" s="12"/>
      <c r="R390" s="12"/>
      <c r="S390" s="12"/>
      <c r="V390" s="12" t="b">
        <f t="shared" si="18"/>
        <v>0</v>
      </c>
      <c r="W390" s="12">
        <f t="shared" si="19"/>
        <v>0</v>
      </c>
    </row>
    <row r="391" spans="3:23" x14ac:dyDescent="0.25">
      <c r="C391" s="2"/>
      <c r="F391" s="1"/>
      <c r="G391" s="1"/>
      <c r="H391" s="17"/>
      <c r="I391" s="8"/>
      <c r="K391" s="8"/>
      <c r="L391" s="8"/>
      <c r="N391" s="12"/>
      <c r="O391" s="12"/>
      <c r="P391" s="12"/>
      <c r="Q391" s="12"/>
      <c r="R391" s="12"/>
      <c r="S391" s="12"/>
      <c r="V391" s="12" t="b">
        <f t="shared" si="18"/>
        <v>0</v>
      </c>
      <c r="W391" s="12">
        <f t="shared" si="19"/>
        <v>0</v>
      </c>
    </row>
    <row r="392" spans="3:23" x14ac:dyDescent="0.25">
      <c r="C392" s="2"/>
      <c r="F392" s="1"/>
      <c r="G392" s="1"/>
      <c r="H392" s="17"/>
      <c r="I392" s="8"/>
      <c r="K392" s="8"/>
      <c r="L392" s="8"/>
      <c r="N392" s="12"/>
      <c r="O392" s="12"/>
      <c r="P392" s="12"/>
      <c r="Q392" s="12"/>
      <c r="R392" s="12"/>
      <c r="S392" s="12"/>
      <c r="V392" s="12" t="b">
        <f t="shared" si="18"/>
        <v>0</v>
      </c>
      <c r="W392" s="12">
        <f t="shared" si="19"/>
        <v>0</v>
      </c>
    </row>
    <row r="393" spans="3:23" x14ac:dyDescent="0.25">
      <c r="C393" s="2"/>
      <c r="F393" s="1"/>
      <c r="G393" s="1"/>
      <c r="H393" s="17"/>
      <c r="I393" s="8"/>
      <c r="K393" s="8"/>
      <c r="L393" s="8"/>
      <c r="N393" s="12"/>
      <c r="O393" s="12"/>
      <c r="P393" s="12"/>
      <c r="Q393" s="12"/>
      <c r="R393" s="12"/>
      <c r="S393" s="12"/>
      <c r="V393" s="12" t="b">
        <f t="shared" si="18"/>
        <v>0</v>
      </c>
      <c r="W393" s="12">
        <f t="shared" si="19"/>
        <v>0</v>
      </c>
    </row>
    <row r="394" spans="3:23" x14ac:dyDescent="0.25">
      <c r="C394" s="2"/>
      <c r="F394" s="1"/>
      <c r="G394" s="1"/>
      <c r="H394" s="17"/>
      <c r="I394" s="8"/>
      <c r="K394" s="8"/>
      <c r="L394" s="8"/>
      <c r="N394" s="12"/>
      <c r="O394" s="12"/>
      <c r="P394" s="12"/>
      <c r="Q394" s="12"/>
      <c r="R394" s="12"/>
      <c r="S394" s="12"/>
      <c r="V394" s="12" t="b">
        <f t="shared" si="18"/>
        <v>0</v>
      </c>
      <c r="W394" s="12">
        <f t="shared" si="19"/>
        <v>0</v>
      </c>
    </row>
    <row r="395" spans="3:23" x14ac:dyDescent="0.25">
      <c r="C395" s="2"/>
      <c r="F395" s="1"/>
      <c r="G395" s="1"/>
      <c r="H395" s="17"/>
      <c r="I395" s="8"/>
      <c r="K395" s="8"/>
      <c r="L395" s="8"/>
      <c r="N395" s="12"/>
      <c r="O395" s="12"/>
      <c r="P395" s="12"/>
      <c r="Q395" s="12"/>
      <c r="R395" s="12"/>
      <c r="S395" s="12"/>
      <c r="V395" s="12" t="b">
        <f t="shared" si="18"/>
        <v>0</v>
      </c>
      <c r="W395" s="12">
        <f t="shared" si="19"/>
        <v>0</v>
      </c>
    </row>
    <row r="396" spans="3:23" x14ac:dyDescent="0.25">
      <c r="C396" s="2"/>
      <c r="F396" s="1"/>
      <c r="G396" s="1"/>
      <c r="H396" s="17"/>
      <c r="I396" s="8"/>
      <c r="K396" s="8"/>
      <c r="L396" s="8"/>
      <c r="N396" s="12"/>
      <c r="O396" s="12"/>
      <c r="P396" s="12"/>
      <c r="Q396" s="12"/>
      <c r="R396" s="12"/>
      <c r="S396" s="12"/>
      <c r="V396" s="12" t="b">
        <f t="shared" si="18"/>
        <v>0</v>
      </c>
      <c r="W396" s="12">
        <f t="shared" si="19"/>
        <v>0</v>
      </c>
    </row>
    <row r="397" spans="3:23" x14ac:dyDescent="0.25">
      <c r="C397" s="2"/>
      <c r="F397" s="1"/>
      <c r="G397" s="1"/>
      <c r="H397" s="17"/>
      <c r="I397" s="8"/>
      <c r="K397" s="8"/>
      <c r="L397" s="8"/>
      <c r="N397" s="12"/>
      <c r="O397" s="12"/>
      <c r="P397" s="12"/>
      <c r="Q397" s="12"/>
      <c r="R397" s="12"/>
      <c r="S397" s="12"/>
      <c r="V397" s="12" t="b">
        <f t="shared" si="18"/>
        <v>0</v>
      </c>
      <c r="W397" s="12">
        <f t="shared" si="19"/>
        <v>0</v>
      </c>
    </row>
    <row r="398" spans="3:23" x14ac:dyDescent="0.25">
      <c r="C398" s="2"/>
      <c r="F398" s="1"/>
      <c r="G398" s="1"/>
      <c r="H398" s="17"/>
      <c r="I398" s="8"/>
      <c r="J398" s="8"/>
      <c r="K398" s="8"/>
      <c r="L398" s="8"/>
      <c r="N398" s="12"/>
      <c r="O398" s="12"/>
      <c r="P398" s="12"/>
      <c r="Q398" s="12"/>
      <c r="R398" s="12"/>
      <c r="S398" s="12"/>
      <c r="V398" s="12" t="b">
        <f t="shared" si="18"/>
        <v>0</v>
      </c>
      <c r="W398" s="12">
        <f t="shared" si="19"/>
        <v>0</v>
      </c>
    </row>
    <row r="399" spans="3:23" x14ac:dyDescent="0.25">
      <c r="C399" s="2"/>
      <c r="F399" s="1"/>
      <c r="G399" s="1"/>
      <c r="H399" s="17"/>
      <c r="I399" s="8"/>
      <c r="J399" s="8"/>
      <c r="K399" s="8"/>
      <c r="L399" s="8"/>
      <c r="N399" s="12"/>
      <c r="O399" s="12"/>
      <c r="P399" s="12"/>
      <c r="Q399" s="12"/>
      <c r="R399" s="12"/>
      <c r="S399" s="12"/>
      <c r="V399" s="12" t="b">
        <f t="shared" si="18"/>
        <v>0</v>
      </c>
      <c r="W399" s="12">
        <f t="shared" si="19"/>
        <v>0</v>
      </c>
    </row>
    <row r="400" spans="3:23" x14ac:dyDescent="0.25">
      <c r="C400" s="2"/>
      <c r="F400" s="1"/>
      <c r="G400" s="1"/>
      <c r="H400" s="17"/>
      <c r="I400" s="8"/>
      <c r="J400" s="8"/>
      <c r="K400" s="8"/>
      <c r="L400" s="8"/>
      <c r="N400" s="12"/>
      <c r="O400" s="12"/>
      <c r="P400" s="12"/>
      <c r="Q400" s="12"/>
      <c r="R400" s="12"/>
      <c r="S400" s="12"/>
      <c r="V400" s="12" t="b">
        <f t="shared" si="18"/>
        <v>0</v>
      </c>
      <c r="W400" s="12">
        <f t="shared" si="19"/>
        <v>0</v>
      </c>
    </row>
    <row r="401" spans="3:23" x14ac:dyDescent="0.25">
      <c r="C401" s="2"/>
      <c r="F401" s="1"/>
      <c r="G401" s="1"/>
      <c r="H401" s="17"/>
      <c r="I401" s="8"/>
      <c r="K401" s="8"/>
      <c r="L401" s="8"/>
      <c r="N401" s="12"/>
      <c r="O401" s="12"/>
      <c r="P401" s="12"/>
      <c r="Q401" s="12"/>
      <c r="R401" s="12"/>
      <c r="S401" s="12"/>
      <c r="V401" s="12" t="b">
        <f t="shared" si="18"/>
        <v>0</v>
      </c>
      <c r="W401" s="12">
        <f t="shared" si="19"/>
        <v>0</v>
      </c>
    </row>
    <row r="402" spans="3:23" x14ac:dyDescent="0.25">
      <c r="C402" s="2"/>
      <c r="F402" s="1"/>
      <c r="G402" s="1"/>
      <c r="H402" s="17"/>
      <c r="I402" s="8"/>
      <c r="J402" s="8"/>
      <c r="K402" s="8"/>
      <c r="L402" s="8"/>
      <c r="N402" s="12"/>
      <c r="O402" s="12"/>
      <c r="P402" s="12"/>
      <c r="Q402" s="12"/>
      <c r="R402" s="12"/>
      <c r="S402" s="12"/>
      <c r="V402" s="12" t="b">
        <f t="shared" si="18"/>
        <v>0</v>
      </c>
      <c r="W402" s="12">
        <f t="shared" si="19"/>
        <v>0</v>
      </c>
    </row>
    <row r="403" spans="3:23" x14ac:dyDescent="0.25">
      <c r="C403" s="2"/>
      <c r="F403" s="1"/>
      <c r="G403" s="1"/>
      <c r="H403" s="17"/>
      <c r="I403" s="8"/>
      <c r="J403" s="8"/>
      <c r="K403" s="8"/>
      <c r="L403" s="8"/>
      <c r="N403" s="12"/>
      <c r="O403" s="12"/>
      <c r="P403" s="12"/>
      <c r="Q403" s="12"/>
      <c r="R403" s="12"/>
      <c r="S403" s="12"/>
      <c r="V403" s="12" t="b">
        <f t="shared" si="18"/>
        <v>0</v>
      </c>
      <c r="W403" s="12">
        <f t="shared" si="19"/>
        <v>0</v>
      </c>
    </row>
    <row r="404" spans="3:23" x14ac:dyDescent="0.25">
      <c r="C404" s="2"/>
      <c r="F404" s="1"/>
      <c r="G404" s="1"/>
      <c r="H404" s="17"/>
      <c r="I404" s="8"/>
      <c r="J404" s="8"/>
      <c r="K404" s="8"/>
      <c r="L404" s="8"/>
      <c r="N404" s="12"/>
      <c r="O404" s="12"/>
      <c r="P404" s="12"/>
      <c r="Q404" s="12"/>
      <c r="R404" s="12"/>
      <c r="S404" s="12"/>
      <c r="V404" s="12" t="b">
        <f t="shared" si="18"/>
        <v>0</v>
      </c>
      <c r="W404" s="12">
        <f t="shared" si="19"/>
        <v>0</v>
      </c>
    </row>
    <row r="405" spans="3:23" x14ac:dyDescent="0.25">
      <c r="C405" s="2"/>
      <c r="H405" s="12"/>
      <c r="I405" s="8"/>
      <c r="J405" s="4"/>
      <c r="K405" s="4"/>
      <c r="L405" s="4"/>
      <c r="N405" s="12"/>
      <c r="O405" s="12"/>
      <c r="P405" s="12"/>
      <c r="Q405" s="12"/>
      <c r="R405" s="12"/>
      <c r="S405" s="12"/>
      <c r="V405" s="12" t="b">
        <f t="shared" si="18"/>
        <v>0</v>
      </c>
      <c r="W405" s="12">
        <f t="shared" si="19"/>
        <v>0</v>
      </c>
    </row>
    <row r="406" spans="3:23" x14ac:dyDescent="0.25">
      <c r="C406" s="2"/>
      <c r="H406" s="12"/>
      <c r="I406" s="8"/>
      <c r="J406" s="4"/>
      <c r="K406" s="4"/>
      <c r="L406" s="4"/>
      <c r="N406" s="12"/>
      <c r="O406" s="12"/>
      <c r="P406" s="12"/>
      <c r="Q406" s="12"/>
      <c r="R406" s="12"/>
      <c r="S406" s="12"/>
      <c r="V406" s="12" t="b">
        <f t="shared" si="18"/>
        <v>0</v>
      </c>
      <c r="W406" s="12">
        <f t="shared" si="19"/>
        <v>0</v>
      </c>
    </row>
    <row r="407" spans="3:23" x14ac:dyDescent="0.25">
      <c r="C407" s="2"/>
      <c r="F407" s="1"/>
      <c r="G407" s="1"/>
      <c r="H407" s="17"/>
      <c r="J407" s="4"/>
      <c r="K407" s="4"/>
      <c r="L407" s="4"/>
      <c r="N407" s="12"/>
      <c r="O407" s="12"/>
      <c r="P407" s="12"/>
      <c r="Q407" s="12"/>
      <c r="R407" s="12"/>
      <c r="S407" s="12"/>
      <c r="V407" s="12" t="b">
        <f t="shared" si="18"/>
        <v>0</v>
      </c>
      <c r="W407" s="12">
        <f t="shared" si="19"/>
        <v>0</v>
      </c>
    </row>
    <row r="408" spans="3:23" x14ac:dyDescent="0.25">
      <c r="C408" s="2"/>
      <c r="F408" s="1"/>
      <c r="G408" s="1"/>
      <c r="H408" s="17"/>
      <c r="J408" s="4"/>
      <c r="K408" s="4"/>
      <c r="L408" s="4"/>
      <c r="N408" s="12"/>
      <c r="O408" s="12"/>
      <c r="P408" s="12"/>
      <c r="Q408" s="12"/>
      <c r="R408" s="12"/>
      <c r="S408" s="12"/>
      <c r="V408" s="12" t="b">
        <f t="shared" si="18"/>
        <v>0</v>
      </c>
      <c r="W408" s="12">
        <f t="shared" si="19"/>
        <v>0</v>
      </c>
    </row>
    <row r="409" spans="3:23" x14ac:dyDescent="0.25">
      <c r="C409" s="2"/>
      <c r="F409" s="1"/>
      <c r="G409" s="1"/>
      <c r="H409" s="17"/>
      <c r="K409" s="4"/>
      <c r="L409" s="4"/>
      <c r="N409" s="12"/>
      <c r="O409" s="12"/>
      <c r="P409" s="12"/>
      <c r="Q409" s="12"/>
      <c r="R409" s="12"/>
      <c r="S409" s="12"/>
      <c r="V409" s="12" t="b">
        <f t="shared" si="18"/>
        <v>0</v>
      </c>
      <c r="W409" s="12">
        <f t="shared" si="19"/>
        <v>0</v>
      </c>
    </row>
    <row r="410" spans="3:23" x14ac:dyDescent="0.25">
      <c r="C410" s="2"/>
      <c r="H410" s="12"/>
      <c r="K410" s="4"/>
      <c r="L410" s="4"/>
      <c r="N410" s="12"/>
      <c r="O410" s="12"/>
      <c r="P410" s="12"/>
      <c r="Q410" s="12"/>
      <c r="R410" s="12"/>
      <c r="S410" s="12"/>
      <c r="V410" s="12" t="b">
        <f t="shared" si="18"/>
        <v>0</v>
      </c>
      <c r="W410" s="12">
        <f t="shared" si="19"/>
        <v>0</v>
      </c>
    </row>
    <row r="411" spans="3:23" x14ac:dyDescent="0.25">
      <c r="C411" s="2"/>
      <c r="H411" s="12"/>
      <c r="K411" s="4"/>
      <c r="L411" s="4"/>
      <c r="N411" s="12"/>
      <c r="O411" s="12"/>
      <c r="P411" s="12"/>
      <c r="Q411" s="12"/>
      <c r="R411" s="12"/>
      <c r="S411" s="12"/>
      <c r="V411" s="12" t="b">
        <f t="shared" si="18"/>
        <v>0</v>
      </c>
      <c r="W411" s="12">
        <f t="shared" si="19"/>
        <v>0</v>
      </c>
    </row>
    <row r="412" spans="3:23" x14ac:dyDescent="0.25">
      <c r="C412" s="2"/>
      <c r="H412" s="12"/>
      <c r="J412" s="4"/>
      <c r="K412" s="4"/>
      <c r="L412" s="4"/>
      <c r="N412" s="12"/>
      <c r="O412" s="12"/>
      <c r="P412" s="12"/>
      <c r="Q412" s="12"/>
      <c r="R412" s="12"/>
      <c r="S412" s="12"/>
      <c r="V412" s="12" t="b">
        <f t="shared" si="18"/>
        <v>0</v>
      </c>
      <c r="W412" s="12">
        <f t="shared" si="19"/>
        <v>0</v>
      </c>
    </row>
    <row r="413" spans="3:23" x14ac:dyDescent="0.25">
      <c r="C413" s="2"/>
      <c r="H413" s="12"/>
      <c r="J413" s="4"/>
      <c r="K413" s="4"/>
      <c r="L413" s="4"/>
      <c r="N413" s="12"/>
      <c r="O413" s="12"/>
      <c r="P413" s="12"/>
      <c r="Q413" s="12"/>
      <c r="R413" s="12"/>
      <c r="S413" s="12"/>
      <c r="V413" s="12" t="b">
        <f t="shared" si="18"/>
        <v>0</v>
      </c>
      <c r="W413" s="12">
        <f t="shared" si="19"/>
        <v>0</v>
      </c>
    </row>
    <row r="414" spans="3:23" x14ac:dyDescent="0.25">
      <c r="C414" s="2"/>
      <c r="H414" s="12"/>
      <c r="K414" s="4"/>
      <c r="L414" s="4"/>
      <c r="N414" s="12"/>
      <c r="O414" s="12"/>
      <c r="P414" s="12"/>
      <c r="Q414" s="12"/>
      <c r="R414" s="12"/>
      <c r="S414" s="12"/>
      <c r="V414" s="12" t="b">
        <f t="shared" si="18"/>
        <v>0</v>
      </c>
      <c r="W414" s="12">
        <f t="shared" si="19"/>
        <v>0</v>
      </c>
    </row>
    <row r="415" spans="3:23" x14ac:dyDescent="0.25">
      <c r="C415" s="2"/>
      <c r="H415" s="12"/>
      <c r="K415" s="4"/>
      <c r="L415" s="4"/>
      <c r="N415" s="12"/>
      <c r="O415" s="12"/>
      <c r="P415" s="12"/>
      <c r="Q415" s="12"/>
      <c r="R415" s="12"/>
      <c r="S415" s="12"/>
      <c r="V415" s="12" t="b">
        <f t="shared" si="18"/>
        <v>0</v>
      </c>
      <c r="W415" s="12">
        <f t="shared" si="19"/>
        <v>0</v>
      </c>
    </row>
    <row r="416" spans="3:23" x14ac:dyDescent="0.25">
      <c r="C416" s="2"/>
      <c r="H416" s="12"/>
      <c r="J416" s="4"/>
      <c r="K416" s="4"/>
      <c r="L416" s="4"/>
      <c r="N416" s="12"/>
      <c r="O416" s="12"/>
      <c r="P416" s="12"/>
      <c r="Q416" s="12"/>
      <c r="R416" s="12"/>
      <c r="S416" s="12"/>
      <c r="V416" s="12" t="b">
        <f t="shared" si="18"/>
        <v>0</v>
      </c>
      <c r="W416" s="12">
        <f t="shared" si="19"/>
        <v>0</v>
      </c>
    </row>
    <row r="417" spans="3:23" x14ac:dyDescent="0.25">
      <c r="C417" s="2"/>
      <c r="H417" s="12"/>
      <c r="J417" s="4"/>
      <c r="K417" s="4"/>
      <c r="L417" s="4"/>
      <c r="N417" s="12"/>
      <c r="O417" s="12"/>
      <c r="P417" s="12"/>
      <c r="Q417" s="12"/>
      <c r="R417" s="12"/>
      <c r="S417" s="12"/>
      <c r="V417" s="12" t="b">
        <f t="shared" si="18"/>
        <v>0</v>
      </c>
      <c r="W417" s="12">
        <f t="shared" si="19"/>
        <v>0</v>
      </c>
    </row>
    <row r="418" spans="3:23" x14ac:dyDescent="0.25">
      <c r="C418" s="2"/>
      <c r="H418" s="12"/>
      <c r="K418" s="4"/>
      <c r="L418" s="4"/>
      <c r="N418" s="12"/>
      <c r="O418" s="12"/>
      <c r="P418" s="12"/>
      <c r="Q418" s="12"/>
      <c r="R418" s="12"/>
      <c r="S418" s="12"/>
      <c r="V418" s="12" t="b">
        <f t="shared" si="18"/>
        <v>0</v>
      </c>
      <c r="W418" s="12">
        <f t="shared" si="19"/>
        <v>0</v>
      </c>
    </row>
    <row r="419" spans="3:23" x14ac:dyDescent="0.25">
      <c r="C419" s="2"/>
      <c r="H419" s="12"/>
      <c r="K419" s="4"/>
      <c r="L419" s="8"/>
      <c r="N419" s="12"/>
      <c r="O419" s="12"/>
      <c r="P419" s="12"/>
      <c r="Q419" s="12"/>
      <c r="R419" s="12"/>
      <c r="S419" s="12"/>
      <c r="V419" s="12" t="b">
        <f t="shared" si="18"/>
        <v>0</v>
      </c>
      <c r="W419" s="12">
        <f t="shared" si="19"/>
        <v>0</v>
      </c>
    </row>
    <row r="420" spans="3:23" x14ac:dyDescent="0.25">
      <c r="C420" s="2"/>
      <c r="F420" s="1"/>
      <c r="G420" s="1"/>
      <c r="H420" s="17"/>
      <c r="K420" s="8"/>
      <c r="L420" s="8"/>
      <c r="N420" s="12"/>
      <c r="O420" s="12"/>
      <c r="P420" s="12"/>
      <c r="Q420" s="12"/>
      <c r="R420" s="12"/>
      <c r="S420" s="12"/>
      <c r="V420" s="12" t="b">
        <f t="shared" si="18"/>
        <v>0</v>
      </c>
      <c r="W420" s="12">
        <f t="shared" si="19"/>
        <v>0</v>
      </c>
    </row>
    <row r="421" spans="3:23" x14ac:dyDescent="0.25">
      <c r="C421" s="2"/>
      <c r="H421" s="12"/>
      <c r="J421" s="8"/>
      <c r="K421" s="8"/>
      <c r="L421" s="8"/>
      <c r="N421" s="12"/>
      <c r="O421" s="12"/>
      <c r="P421" s="12"/>
      <c r="Q421" s="12"/>
      <c r="R421" s="12"/>
      <c r="S421" s="12"/>
      <c r="V421" s="12" t="b">
        <f t="shared" si="18"/>
        <v>0</v>
      </c>
      <c r="W421" s="12">
        <f t="shared" si="19"/>
        <v>0</v>
      </c>
    </row>
    <row r="422" spans="3:23" x14ac:dyDescent="0.25">
      <c r="C422" s="2"/>
      <c r="H422" s="12"/>
      <c r="K422" s="8"/>
      <c r="L422" s="8"/>
      <c r="N422" s="12"/>
      <c r="O422" s="12"/>
      <c r="P422" s="12"/>
      <c r="Q422" s="12"/>
      <c r="R422" s="12"/>
      <c r="S422" s="12"/>
      <c r="V422" s="12" t="b">
        <f t="shared" si="18"/>
        <v>0</v>
      </c>
      <c r="W422" s="12">
        <f t="shared" si="19"/>
        <v>0</v>
      </c>
    </row>
    <row r="423" spans="3:23" x14ac:dyDescent="0.25">
      <c r="C423" s="2"/>
      <c r="H423" s="12"/>
      <c r="K423" s="8"/>
      <c r="L423" s="8"/>
      <c r="N423" s="12"/>
      <c r="O423" s="12"/>
      <c r="P423" s="12"/>
      <c r="Q423" s="12"/>
      <c r="R423" s="12"/>
      <c r="S423" s="12"/>
      <c r="V423" s="12" t="b">
        <f t="shared" si="18"/>
        <v>0</v>
      </c>
      <c r="W423" s="12">
        <f t="shared" si="19"/>
        <v>0</v>
      </c>
    </row>
    <row r="424" spans="3:23" x14ac:dyDescent="0.25">
      <c r="C424" s="2"/>
      <c r="H424" s="12"/>
      <c r="K424" s="8"/>
      <c r="L424" s="8"/>
      <c r="N424" s="12"/>
      <c r="O424" s="12"/>
      <c r="P424" s="12"/>
      <c r="Q424" s="12"/>
      <c r="R424" s="12"/>
      <c r="S424" s="12"/>
      <c r="V424" s="12" t="b">
        <f t="shared" si="18"/>
        <v>0</v>
      </c>
      <c r="W424" s="12">
        <f t="shared" si="19"/>
        <v>0</v>
      </c>
    </row>
    <row r="425" spans="3:23" x14ac:dyDescent="0.25">
      <c r="C425" s="2"/>
      <c r="H425" s="12"/>
      <c r="K425" s="8"/>
      <c r="L425" s="8"/>
      <c r="N425" s="12"/>
      <c r="O425" s="12"/>
      <c r="P425" s="12"/>
      <c r="Q425" s="12"/>
      <c r="R425" s="12"/>
      <c r="S425" s="12"/>
      <c r="V425" s="12" t="b">
        <f t="shared" si="18"/>
        <v>0</v>
      </c>
      <c r="W425" s="12">
        <f t="shared" si="19"/>
        <v>0</v>
      </c>
    </row>
    <row r="426" spans="3:23" x14ac:dyDescent="0.25">
      <c r="C426" s="2"/>
      <c r="H426" s="12"/>
      <c r="K426" s="8"/>
      <c r="L426" s="8"/>
      <c r="N426" s="12"/>
      <c r="O426" s="12"/>
      <c r="P426" s="12"/>
      <c r="Q426" s="12"/>
      <c r="R426" s="12"/>
      <c r="S426" s="12"/>
      <c r="V426" s="12" t="b">
        <f t="shared" si="18"/>
        <v>0</v>
      </c>
      <c r="W426" s="12">
        <f t="shared" si="19"/>
        <v>0</v>
      </c>
    </row>
    <row r="427" spans="3:23" x14ac:dyDescent="0.25">
      <c r="C427" s="2"/>
      <c r="H427" s="12"/>
      <c r="K427" s="8"/>
      <c r="L427" s="8"/>
      <c r="N427" s="12"/>
      <c r="O427" s="12"/>
      <c r="P427" s="12"/>
      <c r="Q427" s="12"/>
      <c r="R427" s="12"/>
      <c r="S427" s="12"/>
      <c r="V427" s="12" t="b">
        <f t="shared" si="18"/>
        <v>0</v>
      </c>
      <c r="W427" s="12">
        <f t="shared" si="19"/>
        <v>0</v>
      </c>
    </row>
    <row r="428" spans="3:23" x14ac:dyDescent="0.25">
      <c r="C428" s="2"/>
      <c r="H428" s="12"/>
      <c r="K428" s="8"/>
      <c r="L428" s="8"/>
      <c r="N428" s="12"/>
      <c r="O428" s="12"/>
      <c r="P428" s="12"/>
      <c r="Q428" s="12"/>
      <c r="R428" s="12"/>
      <c r="S428" s="12"/>
      <c r="V428" s="12" t="b">
        <f t="shared" si="18"/>
        <v>0</v>
      </c>
      <c r="W428" s="12">
        <f t="shared" si="19"/>
        <v>0</v>
      </c>
    </row>
    <row r="429" spans="3:23" x14ac:dyDescent="0.25">
      <c r="C429" s="2"/>
      <c r="H429" s="12"/>
      <c r="K429" s="8"/>
      <c r="L429" s="8"/>
      <c r="N429" s="12"/>
      <c r="O429" s="12"/>
      <c r="P429" s="12"/>
      <c r="Q429" s="12"/>
      <c r="R429" s="12"/>
      <c r="S429" s="12"/>
      <c r="V429" s="12" t="b">
        <f t="shared" si="18"/>
        <v>0</v>
      </c>
      <c r="W429" s="12">
        <f t="shared" si="19"/>
        <v>0</v>
      </c>
    </row>
    <row r="430" spans="3:23" x14ac:dyDescent="0.25">
      <c r="C430" s="2"/>
      <c r="K430" s="8"/>
      <c r="L430" s="8"/>
      <c r="N430" s="12"/>
      <c r="O430" s="12"/>
      <c r="P430" s="12"/>
      <c r="Q430" s="12"/>
      <c r="R430" s="12"/>
      <c r="S430" s="12"/>
      <c r="V430" s="12" t="b">
        <f t="shared" si="18"/>
        <v>0</v>
      </c>
      <c r="W430" s="12">
        <f t="shared" si="19"/>
        <v>0</v>
      </c>
    </row>
    <row r="431" spans="3:23" x14ac:dyDescent="0.25">
      <c r="C431" s="2"/>
      <c r="K431" s="8"/>
      <c r="L431" s="8"/>
      <c r="N431" s="12"/>
      <c r="O431" s="12"/>
      <c r="P431" s="12"/>
      <c r="Q431" s="12"/>
      <c r="R431" s="12"/>
      <c r="S431" s="12"/>
      <c r="V431" s="12" t="b">
        <f t="shared" si="18"/>
        <v>0</v>
      </c>
      <c r="W431" s="12">
        <f t="shared" si="19"/>
        <v>0</v>
      </c>
    </row>
    <row r="432" spans="3:23" x14ac:dyDescent="0.25">
      <c r="C432" s="2"/>
      <c r="K432" s="8"/>
      <c r="L432" s="8"/>
      <c r="N432" s="12"/>
      <c r="O432" s="12"/>
      <c r="P432" s="12"/>
      <c r="Q432" s="12"/>
      <c r="R432" s="12"/>
      <c r="S432" s="12"/>
      <c r="V432" s="12" t="b">
        <f t="shared" si="18"/>
        <v>0</v>
      </c>
      <c r="W432" s="12">
        <f t="shared" si="19"/>
        <v>0</v>
      </c>
    </row>
    <row r="433" spans="3:23" x14ac:dyDescent="0.25">
      <c r="C433" s="2"/>
      <c r="K433" s="8"/>
      <c r="L433" s="8"/>
      <c r="N433" s="12"/>
      <c r="O433" s="12"/>
      <c r="P433" s="12"/>
      <c r="Q433" s="12"/>
      <c r="R433" s="12"/>
      <c r="S433" s="12"/>
      <c r="V433" s="12" t="b">
        <f t="shared" si="18"/>
        <v>0</v>
      </c>
      <c r="W433" s="12">
        <f t="shared" si="19"/>
        <v>0</v>
      </c>
    </row>
    <row r="434" spans="3:23" x14ac:dyDescent="0.25">
      <c r="C434" s="2"/>
      <c r="K434" s="8"/>
      <c r="L434" s="8"/>
      <c r="N434" s="12"/>
      <c r="O434" s="12"/>
      <c r="P434" s="12"/>
      <c r="Q434" s="12"/>
      <c r="R434" s="12"/>
      <c r="S434" s="12"/>
      <c r="V434" s="12" t="b">
        <f t="shared" si="18"/>
        <v>0</v>
      </c>
      <c r="W434" s="12">
        <f t="shared" si="19"/>
        <v>0</v>
      </c>
    </row>
    <row r="435" spans="3:23" x14ac:dyDescent="0.25">
      <c r="C435" s="2"/>
      <c r="K435" s="8"/>
      <c r="L435" s="8"/>
      <c r="N435" s="12"/>
      <c r="O435" s="12"/>
      <c r="P435" s="12"/>
      <c r="Q435" s="12"/>
      <c r="R435" s="12"/>
      <c r="S435" s="12"/>
      <c r="V435" s="12" t="b">
        <f t="shared" si="18"/>
        <v>0</v>
      </c>
      <c r="W435" s="12">
        <f t="shared" si="19"/>
        <v>0</v>
      </c>
    </row>
    <row r="436" spans="3:23" x14ac:dyDescent="0.25">
      <c r="C436" s="2"/>
      <c r="K436" s="8"/>
      <c r="L436" s="8"/>
      <c r="N436" s="12"/>
      <c r="O436" s="12"/>
      <c r="P436" s="12"/>
      <c r="Q436" s="12"/>
      <c r="R436" s="12"/>
      <c r="S436" s="12"/>
      <c r="V436" s="12" t="b">
        <f t="shared" si="18"/>
        <v>0</v>
      </c>
      <c r="W436" s="12">
        <f t="shared" si="19"/>
        <v>0</v>
      </c>
    </row>
    <row r="437" spans="3:23" x14ac:dyDescent="0.25">
      <c r="C437" s="2"/>
      <c r="K437" s="8"/>
      <c r="L437" s="8"/>
      <c r="N437" s="12"/>
      <c r="O437" s="12"/>
      <c r="P437" s="12"/>
      <c r="Q437" s="12"/>
      <c r="R437" s="12"/>
      <c r="S437" s="12"/>
      <c r="V437" s="12" t="b">
        <f t="shared" si="18"/>
        <v>0</v>
      </c>
      <c r="W437" s="12">
        <f t="shared" si="19"/>
        <v>0</v>
      </c>
    </row>
    <row r="438" spans="3:23" x14ac:dyDescent="0.25">
      <c r="C438" s="2"/>
      <c r="K438" s="8"/>
      <c r="L438" s="8"/>
      <c r="N438" s="12"/>
      <c r="O438" s="12"/>
      <c r="P438" s="12"/>
      <c r="Q438" s="12"/>
      <c r="R438" s="12"/>
      <c r="S438" s="12"/>
      <c r="V438" s="12" t="b">
        <f t="shared" si="18"/>
        <v>0</v>
      </c>
      <c r="W438" s="12">
        <f t="shared" si="19"/>
        <v>0</v>
      </c>
    </row>
    <row r="439" spans="3:23" x14ac:dyDescent="0.25">
      <c r="C439" s="2"/>
      <c r="K439" s="8"/>
      <c r="L439" s="8"/>
      <c r="N439" s="12"/>
      <c r="O439" s="12"/>
      <c r="P439" s="12"/>
      <c r="Q439" s="12"/>
      <c r="R439" s="12"/>
      <c r="S439" s="12"/>
      <c r="V439" s="12" t="b">
        <f t="shared" si="18"/>
        <v>0</v>
      </c>
      <c r="W439" s="12">
        <f t="shared" si="19"/>
        <v>0</v>
      </c>
    </row>
    <row r="440" spans="3:23" x14ac:dyDescent="0.25">
      <c r="C440" s="2"/>
      <c r="K440" s="8"/>
      <c r="L440" s="8"/>
      <c r="N440" s="12"/>
      <c r="O440" s="12"/>
      <c r="P440" s="12"/>
      <c r="Q440" s="12"/>
      <c r="R440" s="12"/>
      <c r="S440" s="12"/>
      <c r="V440" s="12" t="b">
        <f t="shared" si="18"/>
        <v>0</v>
      </c>
      <c r="W440" s="12">
        <f t="shared" si="19"/>
        <v>0</v>
      </c>
    </row>
    <row r="441" spans="3:23" x14ac:dyDescent="0.25">
      <c r="C441" s="2"/>
      <c r="K441" s="8"/>
      <c r="L441" s="8"/>
      <c r="N441" s="12"/>
      <c r="O441" s="12"/>
      <c r="P441" s="12"/>
      <c r="Q441" s="12"/>
      <c r="R441" s="12"/>
      <c r="S441" s="12"/>
      <c r="V441" s="12" t="b">
        <f t="shared" si="18"/>
        <v>0</v>
      </c>
      <c r="W441" s="12">
        <f t="shared" si="19"/>
        <v>0</v>
      </c>
    </row>
    <row r="442" spans="3:23" x14ac:dyDescent="0.25">
      <c r="C442" s="2"/>
      <c r="K442" s="8"/>
      <c r="L442" s="8"/>
      <c r="N442" s="12"/>
      <c r="O442" s="12"/>
      <c r="P442" s="12"/>
      <c r="Q442" s="12"/>
      <c r="R442" s="12"/>
      <c r="S442" s="12"/>
      <c r="V442" s="12" t="b">
        <f t="shared" si="18"/>
        <v>0</v>
      </c>
      <c r="W442" s="12">
        <f t="shared" si="19"/>
        <v>0</v>
      </c>
    </row>
    <row r="443" spans="3:23" x14ac:dyDescent="0.25">
      <c r="C443" s="2"/>
      <c r="K443" s="8"/>
      <c r="L443" s="8"/>
      <c r="N443" s="12"/>
      <c r="O443" s="12"/>
      <c r="P443" s="12"/>
      <c r="Q443" s="12"/>
      <c r="R443" s="12"/>
      <c r="S443" s="12"/>
      <c r="V443" s="12" t="b">
        <f t="shared" si="18"/>
        <v>0</v>
      </c>
      <c r="W443" s="12">
        <f t="shared" si="19"/>
        <v>0</v>
      </c>
    </row>
    <row r="444" spans="3:23" x14ac:dyDescent="0.25">
      <c r="C444" s="2"/>
      <c r="K444" s="8"/>
      <c r="L444" s="8"/>
      <c r="N444" s="12"/>
      <c r="O444" s="12"/>
      <c r="P444" s="12"/>
      <c r="Q444" s="12"/>
      <c r="R444" s="12"/>
      <c r="S444" s="12"/>
      <c r="V444" s="12" t="b">
        <f t="shared" si="18"/>
        <v>0</v>
      </c>
      <c r="W444" s="12">
        <f t="shared" si="19"/>
        <v>0</v>
      </c>
    </row>
    <row r="445" spans="3:23" x14ac:dyDescent="0.25">
      <c r="C445" s="2"/>
      <c r="K445" s="8"/>
      <c r="L445" s="8"/>
      <c r="N445" s="12"/>
      <c r="O445" s="12"/>
      <c r="P445" s="12"/>
      <c r="Q445" s="12"/>
      <c r="R445" s="12"/>
      <c r="S445" s="12"/>
      <c r="V445" s="12" t="b">
        <f t="shared" ref="V445:V508" si="20">IF(R445&lt;&gt;0,S445)</f>
        <v>0</v>
      </c>
      <c r="W445" s="12">
        <f t="shared" ref="W445:W508" si="21">IF(R445=0,O445)</f>
        <v>0</v>
      </c>
    </row>
    <row r="446" spans="3:23" x14ac:dyDescent="0.25">
      <c r="C446" s="2"/>
      <c r="I446" s="9"/>
      <c r="K446" s="8"/>
      <c r="L446" s="8"/>
      <c r="N446" s="12"/>
      <c r="O446" s="12"/>
      <c r="P446" s="12"/>
      <c r="Q446" s="12"/>
      <c r="R446" s="12"/>
      <c r="S446" s="12"/>
      <c r="V446" s="12" t="b">
        <f t="shared" si="20"/>
        <v>0</v>
      </c>
      <c r="W446" s="12">
        <f t="shared" si="21"/>
        <v>0</v>
      </c>
    </row>
    <row r="447" spans="3:23" x14ac:dyDescent="0.25">
      <c r="N447" s="12"/>
      <c r="O447" s="12"/>
      <c r="P447" s="12"/>
      <c r="Q447" s="12"/>
      <c r="R447" s="12"/>
      <c r="S447" s="12"/>
      <c r="V447" s="12" t="b">
        <f t="shared" si="20"/>
        <v>0</v>
      </c>
      <c r="W447" s="12">
        <f t="shared" si="21"/>
        <v>0</v>
      </c>
    </row>
    <row r="448" spans="3:23" x14ac:dyDescent="0.25">
      <c r="N448" s="12"/>
      <c r="O448" s="12"/>
      <c r="P448" s="12"/>
      <c r="Q448" s="12"/>
      <c r="R448" s="12"/>
      <c r="S448" s="12"/>
      <c r="V448" s="12" t="b">
        <f t="shared" si="20"/>
        <v>0</v>
      </c>
      <c r="W448" s="12">
        <f t="shared" si="21"/>
        <v>0</v>
      </c>
    </row>
    <row r="449" spans="14:23" x14ac:dyDescent="0.25">
      <c r="N449" s="12"/>
      <c r="O449" s="12"/>
      <c r="P449" s="12"/>
      <c r="Q449" s="12"/>
      <c r="R449" s="12"/>
      <c r="S449" s="12"/>
      <c r="V449" s="12" t="b">
        <f t="shared" si="20"/>
        <v>0</v>
      </c>
      <c r="W449" s="12">
        <f t="shared" si="21"/>
        <v>0</v>
      </c>
    </row>
    <row r="450" spans="14:23" x14ac:dyDescent="0.25">
      <c r="N450" s="12"/>
      <c r="O450" s="12"/>
      <c r="P450" s="12"/>
      <c r="Q450" s="12"/>
      <c r="R450" s="12"/>
      <c r="S450" s="12"/>
      <c r="V450" s="12" t="b">
        <f t="shared" si="20"/>
        <v>0</v>
      </c>
      <c r="W450" s="12">
        <f t="shared" si="21"/>
        <v>0</v>
      </c>
    </row>
    <row r="451" spans="14:23" x14ac:dyDescent="0.25">
      <c r="N451" s="12"/>
      <c r="O451" s="12"/>
      <c r="P451" s="12"/>
      <c r="Q451" s="12"/>
      <c r="R451" s="12"/>
      <c r="S451" s="12"/>
      <c r="V451" s="12" t="b">
        <f t="shared" si="20"/>
        <v>0</v>
      </c>
      <c r="W451" s="12">
        <f t="shared" si="21"/>
        <v>0</v>
      </c>
    </row>
    <row r="452" spans="14:23" x14ac:dyDescent="0.25">
      <c r="N452" s="12"/>
      <c r="O452" s="12"/>
      <c r="P452" s="12"/>
      <c r="Q452" s="12"/>
      <c r="R452" s="12"/>
      <c r="S452" s="12"/>
      <c r="V452" s="12" t="b">
        <f t="shared" si="20"/>
        <v>0</v>
      </c>
      <c r="W452" s="12">
        <f t="shared" si="21"/>
        <v>0</v>
      </c>
    </row>
    <row r="453" spans="14:23" x14ac:dyDescent="0.25">
      <c r="N453" s="12"/>
      <c r="O453" s="12"/>
      <c r="P453" s="12"/>
      <c r="Q453" s="12"/>
      <c r="R453" s="12"/>
      <c r="S453" s="12"/>
      <c r="V453" s="12" t="b">
        <f t="shared" si="20"/>
        <v>0</v>
      </c>
      <c r="W453" s="12">
        <f t="shared" si="21"/>
        <v>0</v>
      </c>
    </row>
    <row r="454" spans="14:23" x14ac:dyDescent="0.25">
      <c r="N454" s="12"/>
      <c r="O454" s="12"/>
      <c r="P454" s="12"/>
      <c r="Q454" s="12"/>
      <c r="R454" s="12"/>
      <c r="S454" s="12"/>
      <c r="V454" s="12" t="b">
        <f t="shared" si="20"/>
        <v>0</v>
      </c>
      <c r="W454" s="12">
        <f t="shared" si="21"/>
        <v>0</v>
      </c>
    </row>
    <row r="455" spans="14:23" x14ac:dyDescent="0.25">
      <c r="V455" s="12" t="b">
        <f t="shared" si="20"/>
        <v>0</v>
      </c>
      <c r="W455" s="12">
        <f t="shared" si="21"/>
        <v>0</v>
      </c>
    </row>
    <row r="456" spans="14:23" x14ac:dyDescent="0.25">
      <c r="V456" s="12" t="b">
        <f t="shared" si="20"/>
        <v>0</v>
      </c>
      <c r="W456" s="12">
        <f t="shared" si="21"/>
        <v>0</v>
      </c>
    </row>
    <row r="457" spans="14:23" x14ac:dyDescent="0.25">
      <c r="V457" s="12" t="b">
        <f t="shared" si="20"/>
        <v>0</v>
      </c>
      <c r="W457" s="12">
        <f t="shared" si="21"/>
        <v>0</v>
      </c>
    </row>
    <row r="458" spans="14:23" x14ac:dyDescent="0.25">
      <c r="V458" s="12" t="b">
        <f t="shared" si="20"/>
        <v>0</v>
      </c>
      <c r="W458" s="12">
        <f t="shared" si="21"/>
        <v>0</v>
      </c>
    </row>
    <row r="459" spans="14:23" x14ac:dyDescent="0.25">
      <c r="V459" s="12" t="b">
        <f t="shared" si="20"/>
        <v>0</v>
      </c>
      <c r="W459" s="12">
        <f t="shared" si="21"/>
        <v>0</v>
      </c>
    </row>
    <row r="460" spans="14:23" x14ac:dyDescent="0.25">
      <c r="V460" s="12" t="b">
        <f t="shared" si="20"/>
        <v>0</v>
      </c>
      <c r="W460" s="12">
        <f t="shared" si="21"/>
        <v>0</v>
      </c>
    </row>
    <row r="461" spans="14:23" x14ac:dyDescent="0.25">
      <c r="V461" s="12" t="b">
        <f t="shared" si="20"/>
        <v>0</v>
      </c>
      <c r="W461" s="12">
        <f t="shared" si="21"/>
        <v>0</v>
      </c>
    </row>
    <row r="462" spans="14:23" x14ac:dyDescent="0.25">
      <c r="V462" s="12" t="b">
        <f t="shared" si="20"/>
        <v>0</v>
      </c>
      <c r="W462" s="12">
        <f t="shared" si="21"/>
        <v>0</v>
      </c>
    </row>
    <row r="463" spans="14:23" x14ac:dyDescent="0.25">
      <c r="V463" s="12" t="b">
        <f t="shared" si="20"/>
        <v>0</v>
      </c>
      <c r="W463" s="12">
        <f t="shared" si="21"/>
        <v>0</v>
      </c>
    </row>
    <row r="464" spans="14:23" x14ac:dyDescent="0.25">
      <c r="V464" s="12" t="b">
        <f t="shared" si="20"/>
        <v>0</v>
      </c>
      <c r="W464" s="12">
        <f t="shared" si="21"/>
        <v>0</v>
      </c>
    </row>
    <row r="465" spans="22:23" x14ac:dyDescent="0.25">
      <c r="V465" s="12" t="b">
        <f t="shared" si="20"/>
        <v>0</v>
      </c>
      <c r="W465" s="12">
        <f t="shared" si="21"/>
        <v>0</v>
      </c>
    </row>
    <row r="466" spans="22:23" x14ac:dyDescent="0.25">
      <c r="V466" s="12" t="b">
        <f t="shared" si="20"/>
        <v>0</v>
      </c>
      <c r="W466" s="12">
        <f t="shared" si="21"/>
        <v>0</v>
      </c>
    </row>
    <row r="467" spans="22:23" x14ac:dyDescent="0.25">
      <c r="V467" s="12" t="b">
        <f t="shared" si="20"/>
        <v>0</v>
      </c>
      <c r="W467" s="12">
        <f t="shared" si="21"/>
        <v>0</v>
      </c>
    </row>
    <row r="468" spans="22:23" x14ac:dyDescent="0.25">
      <c r="V468" s="12" t="b">
        <f t="shared" si="20"/>
        <v>0</v>
      </c>
      <c r="W468" s="12">
        <f t="shared" si="21"/>
        <v>0</v>
      </c>
    </row>
    <row r="469" spans="22:23" x14ac:dyDescent="0.25">
      <c r="V469" s="12" t="b">
        <f t="shared" si="20"/>
        <v>0</v>
      </c>
      <c r="W469" s="12">
        <f t="shared" si="21"/>
        <v>0</v>
      </c>
    </row>
    <row r="470" spans="22:23" x14ac:dyDescent="0.25">
      <c r="V470" s="12" t="b">
        <f t="shared" si="20"/>
        <v>0</v>
      </c>
      <c r="W470" s="12">
        <f t="shared" si="21"/>
        <v>0</v>
      </c>
    </row>
    <row r="471" spans="22:23" x14ac:dyDescent="0.25">
      <c r="V471" s="12" t="b">
        <f t="shared" si="20"/>
        <v>0</v>
      </c>
      <c r="W471" s="12">
        <f t="shared" si="21"/>
        <v>0</v>
      </c>
    </row>
    <row r="472" spans="22:23" x14ac:dyDescent="0.25">
      <c r="V472" s="12" t="b">
        <f t="shared" si="20"/>
        <v>0</v>
      </c>
      <c r="W472" s="12">
        <f t="shared" si="21"/>
        <v>0</v>
      </c>
    </row>
    <row r="473" spans="22:23" x14ac:dyDescent="0.25">
      <c r="V473" s="12" t="b">
        <f t="shared" si="20"/>
        <v>0</v>
      </c>
      <c r="W473" s="12">
        <f t="shared" si="21"/>
        <v>0</v>
      </c>
    </row>
    <row r="474" spans="22:23" x14ac:dyDescent="0.25">
      <c r="V474" s="12" t="b">
        <f t="shared" si="20"/>
        <v>0</v>
      </c>
      <c r="W474" s="12">
        <f t="shared" si="21"/>
        <v>0</v>
      </c>
    </row>
    <row r="475" spans="22:23" x14ac:dyDescent="0.25">
      <c r="V475" s="12" t="b">
        <f t="shared" si="20"/>
        <v>0</v>
      </c>
      <c r="W475" s="12">
        <f t="shared" si="21"/>
        <v>0</v>
      </c>
    </row>
    <row r="476" spans="22:23" x14ac:dyDescent="0.25">
      <c r="V476" s="12" t="b">
        <f t="shared" si="20"/>
        <v>0</v>
      </c>
      <c r="W476" s="12">
        <f t="shared" si="21"/>
        <v>0</v>
      </c>
    </row>
    <row r="477" spans="22:23" x14ac:dyDescent="0.25">
      <c r="V477" s="12" t="b">
        <f t="shared" si="20"/>
        <v>0</v>
      </c>
      <c r="W477" s="12">
        <f t="shared" si="21"/>
        <v>0</v>
      </c>
    </row>
    <row r="478" spans="22:23" x14ac:dyDescent="0.25">
      <c r="V478" s="12" t="b">
        <f t="shared" si="20"/>
        <v>0</v>
      </c>
      <c r="W478" s="12">
        <f t="shared" si="21"/>
        <v>0</v>
      </c>
    </row>
    <row r="479" spans="22:23" x14ac:dyDescent="0.25">
      <c r="V479" s="12" t="b">
        <f t="shared" si="20"/>
        <v>0</v>
      </c>
      <c r="W479" s="12">
        <f t="shared" si="21"/>
        <v>0</v>
      </c>
    </row>
    <row r="480" spans="22:23" x14ac:dyDescent="0.25">
      <c r="V480" s="12" t="b">
        <f t="shared" si="20"/>
        <v>0</v>
      </c>
      <c r="W480" s="12">
        <f t="shared" si="21"/>
        <v>0</v>
      </c>
    </row>
    <row r="481" spans="22:23" x14ac:dyDescent="0.25">
      <c r="V481" s="12" t="b">
        <f t="shared" si="20"/>
        <v>0</v>
      </c>
      <c r="W481" s="12">
        <f t="shared" si="21"/>
        <v>0</v>
      </c>
    </row>
    <row r="482" spans="22:23" x14ac:dyDescent="0.25">
      <c r="V482" s="12" t="b">
        <f t="shared" si="20"/>
        <v>0</v>
      </c>
      <c r="W482" s="12">
        <f t="shared" si="21"/>
        <v>0</v>
      </c>
    </row>
    <row r="483" spans="22:23" x14ac:dyDescent="0.25">
      <c r="V483" s="12" t="b">
        <f t="shared" si="20"/>
        <v>0</v>
      </c>
      <c r="W483" s="12">
        <f t="shared" si="21"/>
        <v>0</v>
      </c>
    </row>
    <row r="484" spans="22:23" x14ac:dyDescent="0.25">
      <c r="V484" s="12" t="b">
        <f t="shared" si="20"/>
        <v>0</v>
      </c>
      <c r="W484" s="12">
        <f t="shared" si="21"/>
        <v>0</v>
      </c>
    </row>
    <row r="485" spans="22:23" x14ac:dyDescent="0.25">
      <c r="V485" s="12" t="b">
        <f t="shared" si="20"/>
        <v>0</v>
      </c>
      <c r="W485" s="12">
        <f t="shared" si="21"/>
        <v>0</v>
      </c>
    </row>
    <row r="486" spans="22:23" x14ac:dyDescent="0.25">
      <c r="V486" s="12" t="b">
        <f t="shared" si="20"/>
        <v>0</v>
      </c>
      <c r="W486" s="12">
        <f t="shared" si="21"/>
        <v>0</v>
      </c>
    </row>
    <row r="487" spans="22:23" x14ac:dyDescent="0.25">
      <c r="V487" s="12" t="b">
        <f t="shared" si="20"/>
        <v>0</v>
      </c>
      <c r="W487" s="12">
        <f t="shared" si="21"/>
        <v>0</v>
      </c>
    </row>
    <row r="488" spans="22:23" x14ac:dyDescent="0.25">
      <c r="V488" s="12" t="b">
        <f t="shared" si="20"/>
        <v>0</v>
      </c>
      <c r="W488" s="12">
        <f t="shared" si="21"/>
        <v>0</v>
      </c>
    </row>
    <row r="489" spans="22:23" x14ac:dyDescent="0.25">
      <c r="V489" s="12" t="b">
        <f t="shared" si="20"/>
        <v>0</v>
      </c>
      <c r="W489" s="12">
        <f t="shared" si="21"/>
        <v>0</v>
      </c>
    </row>
    <row r="490" spans="22:23" x14ac:dyDescent="0.25">
      <c r="V490" s="12" t="b">
        <f t="shared" si="20"/>
        <v>0</v>
      </c>
      <c r="W490" s="12">
        <f t="shared" si="21"/>
        <v>0</v>
      </c>
    </row>
    <row r="491" spans="22:23" x14ac:dyDescent="0.25">
      <c r="V491" s="12" t="b">
        <f t="shared" si="20"/>
        <v>0</v>
      </c>
      <c r="W491" s="12">
        <f t="shared" si="21"/>
        <v>0</v>
      </c>
    </row>
    <row r="492" spans="22:23" x14ac:dyDescent="0.25">
      <c r="V492" s="12" t="b">
        <f t="shared" si="20"/>
        <v>0</v>
      </c>
      <c r="W492" s="12">
        <f t="shared" si="21"/>
        <v>0</v>
      </c>
    </row>
    <row r="493" spans="22:23" x14ac:dyDescent="0.25">
      <c r="V493" s="12" t="b">
        <f t="shared" si="20"/>
        <v>0</v>
      </c>
      <c r="W493" s="12">
        <f t="shared" si="21"/>
        <v>0</v>
      </c>
    </row>
    <row r="494" spans="22:23" x14ac:dyDescent="0.25">
      <c r="V494" s="12" t="b">
        <f t="shared" si="20"/>
        <v>0</v>
      </c>
      <c r="W494" s="12">
        <f t="shared" si="21"/>
        <v>0</v>
      </c>
    </row>
    <row r="495" spans="22:23" x14ac:dyDescent="0.25">
      <c r="V495" s="12" t="b">
        <f t="shared" si="20"/>
        <v>0</v>
      </c>
      <c r="W495" s="12">
        <f t="shared" si="21"/>
        <v>0</v>
      </c>
    </row>
    <row r="496" spans="22:23" x14ac:dyDescent="0.25">
      <c r="V496" s="12" t="b">
        <f t="shared" si="20"/>
        <v>0</v>
      </c>
      <c r="W496" s="12">
        <f t="shared" si="21"/>
        <v>0</v>
      </c>
    </row>
    <row r="497" spans="22:23" x14ac:dyDescent="0.25">
      <c r="V497" s="12" t="b">
        <f t="shared" si="20"/>
        <v>0</v>
      </c>
      <c r="W497" s="12">
        <f t="shared" si="21"/>
        <v>0</v>
      </c>
    </row>
    <row r="498" spans="22:23" x14ac:dyDescent="0.25">
      <c r="V498" s="12" t="b">
        <f t="shared" si="20"/>
        <v>0</v>
      </c>
      <c r="W498" s="12">
        <f t="shared" si="21"/>
        <v>0</v>
      </c>
    </row>
    <row r="499" spans="22:23" x14ac:dyDescent="0.25">
      <c r="V499" s="12" t="b">
        <f t="shared" si="20"/>
        <v>0</v>
      </c>
      <c r="W499" s="12">
        <f t="shared" si="21"/>
        <v>0</v>
      </c>
    </row>
    <row r="500" spans="22:23" x14ac:dyDescent="0.25">
      <c r="V500" s="12" t="b">
        <f t="shared" si="20"/>
        <v>0</v>
      </c>
      <c r="W500" s="12">
        <f t="shared" si="21"/>
        <v>0</v>
      </c>
    </row>
    <row r="501" spans="22:23" x14ac:dyDescent="0.25">
      <c r="V501" s="12" t="b">
        <f t="shared" si="20"/>
        <v>0</v>
      </c>
      <c r="W501" s="12">
        <f t="shared" si="21"/>
        <v>0</v>
      </c>
    </row>
    <row r="502" spans="22:23" x14ac:dyDescent="0.25">
      <c r="V502" s="12" t="b">
        <f t="shared" si="20"/>
        <v>0</v>
      </c>
      <c r="W502" s="12">
        <f t="shared" si="21"/>
        <v>0</v>
      </c>
    </row>
    <row r="503" spans="22:23" x14ac:dyDescent="0.25">
      <c r="V503" s="12" t="b">
        <f t="shared" si="20"/>
        <v>0</v>
      </c>
      <c r="W503" s="12">
        <f t="shared" si="21"/>
        <v>0</v>
      </c>
    </row>
    <row r="504" spans="22:23" x14ac:dyDescent="0.25">
      <c r="V504" s="12" t="b">
        <f t="shared" si="20"/>
        <v>0</v>
      </c>
      <c r="W504" s="12">
        <f t="shared" si="21"/>
        <v>0</v>
      </c>
    </row>
    <row r="505" spans="22:23" x14ac:dyDescent="0.25">
      <c r="V505" s="12" t="b">
        <f t="shared" si="20"/>
        <v>0</v>
      </c>
      <c r="W505" s="12">
        <f t="shared" si="21"/>
        <v>0</v>
      </c>
    </row>
    <row r="506" spans="22:23" x14ac:dyDescent="0.25">
      <c r="V506" s="12" t="b">
        <f t="shared" si="20"/>
        <v>0</v>
      </c>
      <c r="W506" s="12">
        <f t="shared" si="21"/>
        <v>0</v>
      </c>
    </row>
    <row r="507" spans="22:23" x14ac:dyDescent="0.25">
      <c r="V507" s="12" t="b">
        <f t="shared" si="20"/>
        <v>0</v>
      </c>
      <c r="W507" s="12">
        <f t="shared" si="21"/>
        <v>0</v>
      </c>
    </row>
    <row r="508" spans="22:23" x14ac:dyDescent="0.25">
      <c r="V508" s="12" t="b">
        <f t="shared" si="20"/>
        <v>0</v>
      </c>
      <c r="W508" s="12">
        <f t="shared" si="21"/>
        <v>0</v>
      </c>
    </row>
    <row r="509" spans="22:23" x14ac:dyDescent="0.25">
      <c r="V509" s="12" t="b">
        <f t="shared" ref="V509:V572" si="22">IF(R509&lt;&gt;0,S509)</f>
        <v>0</v>
      </c>
      <c r="W509" s="12">
        <f t="shared" ref="W509:W572" si="23">IF(R509=0,O509)</f>
        <v>0</v>
      </c>
    </row>
    <row r="510" spans="22:23" x14ac:dyDescent="0.25">
      <c r="V510" s="12" t="b">
        <f t="shared" si="22"/>
        <v>0</v>
      </c>
      <c r="W510" s="12">
        <f t="shared" si="23"/>
        <v>0</v>
      </c>
    </row>
    <row r="511" spans="22:23" x14ac:dyDescent="0.25">
      <c r="V511" s="12" t="b">
        <f t="shared" si="22"/>
        <v>0</v>
      </c>
      <c r="W511" s="12">
        <f t="shared" si="23"/>
        <v>0</v>
      </c>
    </row>
    <row r="512" spans="22:23" x14ac:dyDescent="0.25">
      <c r="V512" s="12" t="b">
        <f t="shared" si="22"/>
        <v>0</v>
      </c>
      <c r="W512" s="12">
        <f t="shared" si="23"/>
        <v>0</v>
      </c>
    </row>
    <row r="513" spans="22:23" x14ac:dyDescent="0.25">
      <c r="V513" s="12" t="b">
        <f t="shared" si="22"/>
        <v>0</v>
      </c>
      <c r="W513" s="12">
        <f t="shared" si="23"/>
        <v>0</v>
      </c>
    </row>
    <row r="514" spans="22:23" x14ac:dyDescent="0.25">
      <c r="V514" s="12" t="b">
        <f t="shared" si="22"/>
        <v>0</v>
      </c>
      <c r="W514" s="12">
        <f t="shared" si="23"/>
        <v>0</v>
      </c>
    </row>
    <row r="515" spans="22:23" x14ac:dyDescent="0.25">
      <c r="V515" s="12" t="b">
        <f t="shared" si="22"/>
        <v>0</v>
      </c>
      <c r="W515" s="12">
        <f t="shared" si="23"/>
        <v>0</v>
      </c>
    </row>
    <row r="516" spans="22:23" x14ac:dyDescent="0.25">
      <c r="V516" s="12" t="b">
        <f t="shared" si="22"/>
        <v>0</v>
      </c>
      <c r="W516" s="12">
        <f t="shared" si="23"/>
        <v>0</v>
      </c>
    </row>
    <row r="517" spans="22:23" x14ac:dyDescent="0.25">
      <c r="V517" s="12" t="b">
        <f t="shared" si="22"/>
        <v>0</v>
      </c>
      <c r="W517" s="12">
        <f t="shared" si="23"/>
        <v>0</v>
      </c>
    </row>
    <row r="518" spans="22:23" x14ac:dyDescent="0.25">
      <c r="V518" s="12" t="b">
        <f t="shared" si="22"/>
        <v>0</v>
      </c>
      <c r="W518" s="12">
        <f t="shared" si="23"/>
        <v>0</v>
      </c>
    </row>
    <row r="519" spans="22:23" x14ac:dyDescent="0.25">
      <c r="V519" s="12" t="b">
        <f t="shared" si="22"/>
        <v>0</v>
      </c>
      <c r="W519" s="12">
        <f t="shared" si="23"/>
        <v>0</v>
      </c>
    </row>
    <row r="520" spans="22:23" x14ac:dyDescent="0.25">
      <c r="V520" s="12" t="b">
        <f t="shared" si="22"/>
        <v>0</v>
      </c>
      <c r="W520" s="12">
        <f t="shared" si="23"/>
        <v>0</v>
      </c>
    </row>
    <row r="521" spans="22:23" x14ac:dyDescent="0.25">
      <c r="V521" s="12" t="b">
        <f t="shared" si="22"/>
        <v>0</v>
      </c>
      <c r="W521" s="12">
        <f t="shared" si="23"/>
        <v>0</v>
      </c>
    </row>
    <row r="522" spans="22:23" x14ac:dyDescent="0.25">
      <c r="V522" s="12" t="b">
        <f t="shared" si="22"/>
        <v>0</v>
      </c>
      <c r="W522" s="12">
        <f t="shared" si="23"/>
        <v>0</v>
      </c>
    </row>
    <row r="523" spans="22:23" x14ac:dyDescent="0.25">
      <c r="V523" s="12" t="b">
        <f t="shared" si="22"/>
        <v>0</v>
      </c>
      <c r="W523" s="12">
        <f t="shared" si="23"/>
        <v>0</v>
      </c>
    </row>
    <row r="524" spans="22:23" x14ac:dyDescent="0.25">
      <c r="V524" s="12" t="b">
        <f t="shared" si="22"/>
        <v>0</v>
      </c>
      <c r="W524" s="12">
        <f t="shared" si="23"/>
        <v>0</v>
      </c>
    </row>
    <row r="525" spans="22:23" x14ac:dyDescent="0.25">
      <c r="V525" s="12" t="b">
        <f t="shared" si="22"/>
        <v>0</v>
      </c>
      <c r="W525" s="12">
        <f t="shared" si="23"/>
        <v>0</v>
      </c>
    </row>
    <row r="526" spans="22:23" x14ac:dyDescent="0.25">
      <c r="V526" s="12" t="b">
        <f t="shared" si="22"/>
        <v>0</v>
      </c>
      <c r="W526" s="12">
        <f t="shared" si="23"/>
        <v>0</v>
      </c>
    </row>
    <row r="527" spans="22:23" x14ac:dyDescent="0.25">
      <c r="V527" s="12" t="b">
        <f t="shared" si="22"/>
        <v>0</v>
      </c>
      <c r="W527" s="12">
        <f t="shared" si="23"/>
        <v>0</v>
      </c>
    </row>
    <row r="528" spans="22:23" x14ac:dyDescent="0.25">
      <c r="V528" s="12" t="b">
        <f t="shared" si="22"/>
        <v>0</v>
      </c>
      <c r="W528" s="12">
        <f t="shared" si="23"/>
        <v>0</v>
      </c>
    </row>
    <row r="529" spans="22:23" x14ac:dyDescent="0.25">
      <c r="V529" s="12" t="b">
        <f t="shared" si="22"/>
        <v>0</v>
      </c>
      <c r="W529" s="12">
        <f t="shared" si="23"/>
        <v>0</v>
      </c>
    </row>
    <row r="530" spans="22:23" x14ac:dyDescent="0.25">
      <c r="V530" s="12" t="b">
        <f t="shared" si="22"/>
        <v>0</v>
      </c>
      <c r="W530" s="12">
        <f t="shared" si="23"/>
        <v>0</v>
      </c>
    </row>
    <row r="531" spans="22:23" x14ac:dyDescent="0.25">
      <c r="V531" s="12" t="b">
        <f t="shared" si="22"/>
        <v>0</v>
      </c>
      <c r="W531" s="12">
        <f t="shared" si="23"/>
        <v>0</v>
      </c>
    </row>
    <row r="532" spans="22:23" x14ac:dyDescent="0.25">
      <c r="V532" s="12" t="b">
        <f t="shared" si="22"/>
        <v>0</v>
      </c>
      <c r="W532" s="12">
        <f t="shared" si="23"/>
        <v>0</v>
      </c>
    </row>
    <row r="533" spans="22:23" x14ac:dyDescent="0.25">
      <c r="V533" s="12" t="b">
        <f t="shared" si="22"/>
        <v>0</v>
      </c>
      <c r="W533" s="12">
        <f t="shared" si="23"/>
        <v>0</v>
      </c>
    </row>
    <row r="534" spans="22:23" x14ac:dyDescent="0.25">
      <c r="V534" s="12" t="b">
        <f t="shared" si="22"/>
        <v>0</v>
      </c>
      <c r="W534" s="12">
        <f t="shared" si="23"/>
        <v>0</v>
      </c>
    </row>
    <row r="535" spans="22:23" x14ac:dyDescent="0.25">
      <c r="V535" s="12" t="b">
        <f t="shared" si="22"/>
        <v>0</v>
      </c>
      <c r="W535" s="12">
        <f t="shared" si="23"/>
        <v>0</v>
      </c>
    </row>
    <row r="536" spans="22:23" x14ac:dyDescent="0.25">
      <c r="V536" s="12" t="b">
        <f t="shared" si="22"/>
        <v>0</v>
      </c>
      <c r="W536" s="12">
        <f t="shared" si="23"/>
        <v>0</v>
      </c>
    </row>
    <row r="537" spans="22:23" x14ac:dyDescent="0.25">
      <c r="V537" s="12" t="b">
        <f t="shared" si="22"/>
        <v>0</v>
      </c>
      <c r="W537" s="12">
        <f t="shared" si="23"/>
        <v>0</v>
      </c>
    </row>
    <row r="538" spans="22:23" x14ac:dyDescent="0.25">
      <c r="V538" s="12" t="b">
        <f t="shared" si="22"/>
        <v>0</v>
      </c>
      <c r="W538" s="12">
        <f t="shared" si="23"/>
        <v>0</v>
      </c>
    </row>
    <row r="539" spans="22:23" x14ac:dyDescent="0.25">
      <c r="V539" s="12" t="b">
        <f t="shared" si="22"/>
        <v>0</v>
      </c>
      <c r="W539" s="12">
        <f t="shared" si="23"/>
        <v>0</v>
      </c>
    </row>
    <row r="540" spans="22:23" x14ac:dyDescent="0.25">
      <c r="V540" s="12" t="b">
        <f t="shared" si="22"/>
        <v>0</v>
      </c>
      <c r="W540" s="12">
        <f t="shared" si="23"/>
        <v>0</v>
      </c>
    </row>
    <row r="541" spans="22:23" x14ac:dyDescent="0.25">
      <c r="V541" s="12" t="b">
        <f t="shared" si="22"/>
        <v>0</v>
      </c>
      <c r="W541" s="12">
        <f t="shared" si="23"/>
        <v>0</v>
      </c>
    </row>
    <row r="542" spans="22:23" x14ac:dyDescent="0.25">
      <c r="V542" s="12" t="b">
        <f t="shared" si="22"/>
        <v>0</v>
      </c>
      <c r="W542" s="12">
        <f t="shared" si="23"/>
        <v>0</v>
      </c>
    </row>
    <row r="543" spans="22:23" x14ac:dyDescent="0.25">
      <c r="V543" s="12" t="b">
        <f t="shared" si="22"/>
        <v>0</v>
      </c>
      <c r="W543" s="12">
        <f t="shared" si="23"/>
        <v>0</v>
      </c>
    </row>
    <row r="544" spans="22:23" x14ac:dyDescent="0.25">
      <c r="V544" s="12" t="b">
        <f t="shared" si="22"/>
        <v>0</v>
      </c>
      <c r="W544" s="12">
        <f t="shared" si="23"/>
        <v>0</v>
      </c>
    </row>
    <row r="545" spans="22:23" x14ac:dyDescent="0.25">
      <c r="V545" s="12" t="b">
        <f t="shared" si="22"/>
        <v>0</v>
      </c>
      <c r="W545" s="12">
        <f t="shared" si="23"/>
        <v>0</v>
      </c>
    </row>
    <row r="546" spans="22:23" x14ac:dyDescent="0.25">
      <c r="V546" s="12" t="b">
        <f t="shared" si="22"/>
        <v>0</v>
      </c>
      <c r="W546" s="12">
        <f t="shared" si="23"/>
        <v>0</v>
      </c>
    </row>
    <row r="547" spans="22:23" x14ac:dyDescent="0.25">
      <c r="V547" s="12" t="b">
        <f t="shared" si="22"/>
        <v>0</v>
      </c>
      <c r="W547" s="12">
        <f t="shared" si="23"/>
        <v>0</v>
      </c>
    </row>
    <row r="548" spans="22:23" x14ac:dyDescent="0.25">
      <c r="V548" s="12" t="b">
        <f t="shared" si="22"/>
        <v>0</v>
      </c>
      <c r="W548" s="12">
        <f t="shared" si="23"/>
        <v>0</v>
      </c>
    </row>
    <row r="549" spans="22:23" x14ac:dyDescent="0.25">
      <c r="V549" s="12" t="b">
        <f t="shared" si="22"/>
        <v>0</v>
      </c>
      <c r="W549" s="12">
        <f t="shared" si="23"/>
        <v>0</v>
      </c>
    </row>
    <row r="550" spans="22:23" x14ac:dyDescent="0.25">
      <c r="V550" s="12" t="b">
        <f t="shared" si="22"/>
        <v>0</v>
      </c>
      <c r="W550" s="12">
        <f t="shared" si="23"/>
        <v>0</v>
      </c>
    </row>
    <row r="551" spans="22:23" x14ac:dyDescent="0.25">
      <c r="V551" s="12" t="b">
        <f t="shared" si="22"/>
        <v>0</v>
      </c>
      <c r="W551" s="12">
        <f t="shared" si="23"/>
        <v>0</v>
      </c>
    </row>
    <row r="552" spans="22:23" x14ac:dyDescent="0.25">
      <c r="V552" s="12" t="b">
        <f t="shared" si="22"/>
        <v>0</v>
      </c>
      <c r="W552" s="12">
        <f t="shared" si="23"/>
        <v>0</v>
      </c>
    </row>
    <row r="553" spans="22:23" x14ac:dyDescent="0.25">
      <c r="V553" s="12" t="b">
        <f t="shared" si="22"/>
        <v>0</v>
      </c>
      <c r="W553" s="12">
        <f t="shared" si="23"/>
        <v>0</v>
      </c>
    </row>
    <row r="554" spans="22:23" x14ac:dyDescent="0.25">
      <c r="V554" s="12" t="b">
        <f t="shared" si="22"/>
        <v>0</v>
      </c>
      <c r="W554" s="12">
        <f t="shared" si="23"/>
        <v>0</v>
      </c>
    </row>
    <row r="555" spans="22:23" x14ac:dyDescent="0.25">
      <c r="V555" s="12" t="b">
        <f t="shared" si="22"/>
        <v>0</v>
      </c>
      <c r="W555" s="12">
        <f t="shared" si="23"/>
        <v>0</v>
      </c>
    </row>
    <row r="556" spans="22:23" x14ac:dyDescent="0.25">
      <c r="V556" s="12" t="b">
        <f t="shared" si="22"/>
        <v>0</v>
      </c>
      <c r="W556" s="12">
        <f t="shared" si="23"/>
        <v>0</v>
      </c>
    </row>
    <row r="557" spans="22:23" x14ac:dyDescent="0.25">
      <c r="V557" s="12" t="b">
        <f t="shared" si="22"/>
        <v>0</v>
      </c>
      <c r="W557" s="12">
        <f t="shared" si="23"/>
        <v>0</v>
      </c>
    </row>
    <row r="558" spans="22:23" x14ac:dyDescent="0.25">
      <c r="V558" s="12" t="b">
        <f t="shared" si="22"/>
        <v>0</v>
      </c>
      <c r="W558" s="12">
        <f t="shared" si="23"/>
        <v>0</v>
      </c>
    </row>
    <row r="559" spans="22:23" x14ac:dyDescent="0.25">
      <c r="V559" s="12" t="b">
        <f t="shared" si="22"/>
        <v>0</v>
      </c>
      <c r="W559" s="12">
        <f t="shared" si="23"/>
        <v>0</v>
      </c>
    </row>
    <row r="560" spans="22:23" x14ac:dyDescent="0.25">
      <c r="V560" s="12" t="b">
        <f t="shared" si="22"/>
        <v>0</v>
      </c>
      <c r="W560" s="12">
        <f t="shared" si="23"/>
        <v>0</v>
      </c>
    </row>
    <row r="561" spans="22:23" x14ac:dyDescent="0.25">
      <c r="V561" s="12" t="b">
        <f t="shared" si="22"/>
        <v>0</v>
      </c>
      <c r="W561" s="12">
        <f t="shared" si="23"/>
        <v>0</v>
      </c>
    </row>
    <row r="562" spans="22:23" x14ac:dyDescent="0.25">
      <c r="V562" s="12" t="b">
        <f t="shared" si="22"/>
        <v>0</v>
      </c>
      <c r="W562" s="12">
        <f t="shared" si="23"/>
        <v>0</v>
      </c>
    </row>
    <row r="563" spans="22:23" x14ac:dyDescent="0.25">
      <c r="V563" s="12" t="b">
        <f t="shared" si="22"/>
        <v>0</v>
      </c>
      <c r="W563" s="12">
        <f t="shared" si="23"/>
        <v>0</v>
      </c>
    </row>
    <row r="564" spans="22:23" x14ac:dyDescent="0.25">
      <c r="V564" s="12" t="b">
        <f t="shared" si="22"/>
        <v>0</v>
      </c>
      <c r="W564" s="12">
        <f t="shared" si="23"/>
        <v>0</v>
      </c>
    </row>
    <row r="565" spans="22:23" x14ac:dyDescent="0.25">
      <c r="V565" s="12" t="b">
        <f t="shared" si="22"/>
        <v>0</v>
      </c>
      <c r="W565" s="12">
        <f t="shared" si="23"/>
        <v>0</v>
      </c>
    </row>
    <row r="566" spans="22:23" x14ac:dyDescent="0.25">
      <c r="V566" s="12" t="b">
        <f t="shared" si="22"/>
        <v>0</v>
      </c>
      <c r="W566" s="12">
        <f t="shared" si="23"/>
        <v>0</v>
      </c>
    </row>
    <row r="567" spans="22:23" x14ac:dyDescent="0.25">
      <c r="V567" s="12" t="b">
        <f t="shared" si="22"/>
        <v>0</v>
      </c>
      <c r="W567" s="12">
        <f t="shared" si="23"/>
        <v>0</v>
      </c>
    </row>
    <row r="568" spans="22:23" x14ac:dyDescent="0.25">
      <c r="V568" s="12" t="b">
        <f t="shared" si="22"/>
        <v>0</v>
      </c>
      <c r="W568" s="12">
        <f t="shared" si="23"/>
        <v>0</v>
      </c>
    </row>
    <row r="569" spans="22:23" x14ac:dyDescent="0.25">
      <c r="V569" s="12" t="b">
        <f t="shared" si="22"/>
        <v>0</v>
      </c>
      <c r="W569" s="12">
        <f t="shared" si="23"/>
        <v>0</v>
      </c>
    </row>
    <row r="570" spans="22:23" x14ac:dyDescent="0.25">
      <c r="V570" s="12" t="b">
        <f t="shared" si="22"/>
        <v>0</v>
      </c>
      <c r="W570" s="12">
        <f t="shared" si="23"/>
        <v>0</v>
      </c>
    </row>
    <row r="571" spans="22:23" x14ac:dyDescent="0.25">
      <c r="V571" s="12" t="b">
        <f t="shared" si="22"/>
        <v>0</v>
      </c>
      <c r="W571" s="12">
        <f t="shared" si="23"/>
        <v>0</v>
      </c>
    </row>
    <row r="572" spans="22:23" x14ac:dyDescent="0.25">
      <c r="V572" s="12" t="b">
        <f t="shared" si="22"/>
        <v>0</v>
      </c>
      <c r="W572" s="12">
        <f t="shared" si="23"/>
        <v>0</v>
      </c>
    </row>
    <row r="573" spans="22:23" x14ac:dyDescent="0.25">
      <c r="V573" s="12" t="b">
        <f t="shared" ref="V573:V636" si="24">IF(R573&lt;&gt;0,S573)</f>
        <v>0</v>
      </c>
      <c r="W573" s="12">
        <f t="shared" ref="W573:W636" si="25">IF(R573=0,O573)</f>
        <v>0</v>
      </c>
    </row>
    <row r="574" spans="22:23" x14ac:dyDescent="0.25">
      <c r="V574" s="12" t="b">
        <f t="shared" si="24"/>
        <v>0</v>
      </c>
      <c r="W574" s="12">
        <f t="shared" si="25"/>
        <v>0</v>
      </c>
    </row>
    <row r="575" spans="22:23" x14ac:dyDescent="0.25">
      <c r="V575" s="12" t="b">
        <f t="shared" si="24"/>
        <v>0</v>
      </c>
      <c r="W575" s="12">
        <f t="shared" si="25"/>
        <v>0</v>
      </c>
    </row>
    <row r="576" spans="22:23" x14ac:dyDescent="0.25">
      <c r="V576" s="12" t="b">
        <f t="shared" si="24"/>
        <v>0</v>
      </c>
      <c r="W576" s="12">
        <f t="shared" si="25"/>
        <v>0</v>
      </c>
    </row>
    <row r="577" spans="22:23" x14ac:dyDescent="0.25">
      <c r="V577" s="12" t="b">
        <f t="shared" si="24"/>
        <v>0</v>
      </c>
      <c r="W577" s="12">
        <f t="shared" si="25"/>
        <v>0</v>
      </c>
    </row>
    <row r="578" spans="22:23" x14ac:dyDescent="0.25">
      <c r="V578" s="12" t="b">
        <f t="shared" si="24"/>
        <v>0</v>
      </c>
      <c r="W578" s="12">
        <f t="shared" si="25"/>
        <v>0</v>
      </c>
    </row>
    <row r="579" spans="22:23" x14ac:dyDescent="0.25">
      <c r="V579" s="12" t="b">
        <f t="shared" si="24"/>
        <v>0</v>
      </c>
      <c r="W579" s="12">
        <f t="shared" si="25"/>
        <v>0</v>
      </c>
    </row>
    <row r="580" spans="22:23" x14ac:dyDescent="0.25">
      <c r="V580" s="12" t="b">
        <f t="shared" si="24"/>
        <v>0</v>
      </c>
      <c r="W580" s="12">
        <f t="shared" si="25"/>
        <v>0</v>
      </c>
    </row>
    <row r="581" spans="22:23" x14ac:dyDescent="0.25">
      <c r="V581" s="12" t="b">
        <f t="shared" si="24"/>
        <v>0</v>
      </c>
      <c r="W581" s="12">
        <f t="shared" si="25"/>
        <v>0</v>
      </c>
    </row>
    <row r="582" spans="22:23" x14ac:dyDescent="0.25">
      <c r="V582" s="12" t="b">
        <f t="shared" si="24"/>
        <v>0</v>
      </c>
      <c r="W582" s="12">
        <f t="shared" si="25"/>
        <v>0</v>
      </c>
    </row>
    <row r="583" spans="22:23" x14ac:dyDescent="0.25">
      <c r="V583" s="12" t="b">
        <f t="shared" si="24"/>
        <v>0</v>
      </c>
      <c r="W583" s="12">
        <f t="shared" si="25"/>
        <v>0</v>
      </c>
    </row>
    <row r="584" spans="22:23" x14ac:dyDescent="0.25">
      <c r="V584" s="12" t="b">
        <f t="shared" si="24"/>
        <v>0</v>
      </c>
      <c r="W584" s="12">
        <f t="shared" si="25"/>
        <v>0</v>
      </c>
    </row>
    <row r="585" spans="22:23" x14ac:dyDescent="0.25">
      <c r="V585" s="12" t="b">
        <f t="shared" si="24"/>
        <v>0</v>
      </c>
      <c r="W585" s="12">
        <f t="shared" si="25"/>
        <v>0</v>
      </c>
    </row>
    <row r="586" spans="22:23" x14ac:dyDescent="0.25">
      <c r="V586" s="12" t="b">
        <f t="shared" si="24"/>
        <v>0</v>
      </c>
      <c r="W586" s="12">
        <f t="shared" si="25"/>
        <v>0</v>
      </c>
    </row>
    <row r="587" spans="22:23" x14ac:dyDescent="0.25">
      <c r="V587" s="12" t="b">
        <f t="shared" si="24"/>
        <v>0</v>
      </c>
      <c r="W587" s="12">
        <f t="shared" si="25"/>
        <v>0</v>
      </c>
    </row>
    <row r="588" spans="22:23" x14ac:dyDescent="0.25">
      <c r="V588" s="12" t="b">
        <f t="shared" si="24"/>
        <v>0</v>
      </c>
      <c r="W588" s="12">
        <f t="shared" si="25"/>
        <v>0</v>
      </c>
    </row>
    <row r="589" spans="22:23" x14ac:dyDescent="0.25">
      <c r="V589" s="12" t="b">
        <f t="shared" si="24"/>
        <v>0</v>
      </c>
      <c r="W589" s="12">
        <f t="shared" si="25"/>
        <v>0</v>
      </c>
    </row>
    <row r="590" spans="22:23" x14ac:dyDescent="0.25">
      <c r="V590" s="12" t="b">
        <f t="shared" si="24"/>
        <v>0</v>
      </c>
      <c r="W590" s="12">
        <f t="shared" si="25"/>
        <v>0</v>
      </c>
    </row>
    <row r="591" spans="22:23" x14ac:dyDescent="0.25">
      <c r="V591" s="12" t="b">
        <f t="shared" si="24"/>
        <v>0</v>
      </c>
      <c r="W591" s="12">
        <f t="shared" si="25"/>
        <v>0</v>
      </c>
    </row>
    <row r="592" spans="22:23" x14ac:dyDescent="0.25">
      <c r="V592" s="12" t="b">
        <f t="shared" si="24"/>
        <v>0</v>
      </c>
      <c r="W592" s="12">
        <f t="shared" si="25"/>
        <v>0</v>
      </c>
    </row>
    <row r="593" spans="22:23" x14ac:dyDescent="0.25">
      <c r="V593" s="12" t="b">
        <f t="shared" si="24"/>
        <v>0</v>
      </c>
      <c r="W593" s="12">
        <f t="shared" si="25"/>
        <v>0</v>
      </c>
    </row>
    <row r="594" spans="22:23" x14ac:dyDescent="0.25">
      <c r="V594" s="12" t="b">
        <f t="shared" si="24"/>
        <v>0</v>
      </c>
      <c r="W594" s="12">
        <f t="shared" si="25"/>
        <v>0</v>
      </c>
    </row>
    <row r="595" spans="22:23" x14ac:dyDescent="0.25">
      <c r="V595" s="12" t="b">
        <f t="shared" si="24"/>
        <v>0</v>
      </c>
      <c r="W595" s="12">
        <f t="shared" si="25"/>
        <v>0</v>
      </c>
    </row>
    <row r="596" spans="22:23" x14ac:dyDescent="0.25">
      <c r="V596" s="12" t="b">
        <f t="shared" si="24"/>
        <v>0</v>
      </c>
      <c r="W596" s="12">
        <f t="shared" si="25"/>
        <v>0</v>
      </c>
    </row>
    <row r="597" spans="22:23" x14ac:dyDescent="0.25">
      <c r="V597" s="12" t="b">
        <f t="shared" si="24"/>
        <v>0</v>
      </c>
      <c r="W597" s="12">
        <f t="shared" si="25"/>
        <v>0</v>
      </c>
    </row>
    <row r="598" spans="22:23" x14ac:dyDescent="0.25">
      <c r="V598" s="12" t="b">
        <f t="shared" si="24"/>
        <v>0</v>
      </c>
      <c r="W598" s="12">
        <f t="shared" si="25"/>
        <v>0</v>
      </c>
    </row>
    <row r="599" spans="22:23" x14ac:dyDescent="0.25">
      <c r="V599" s="12" t="b">
        <f t="shared" si="24"/>
        <v>0</v>
      </c>
      <c r="W599" s="12">
        <f t="shared" si="25"/>
        <v>0</v>
      </c>
    </row>
    <row r="600" spans="22:23" x14ac:dyDescent="0.25">
      <c r="V600" s="12" t="b">
        <f t="shared" si="24"/>
        <v>0</v>
      </c>
      <c r="W600" s="12">
        <f t="shared" si="25"/>
        <v>0</v>
      </c>
    </row>
    <row r="601" spans="22:23" x14ac:dyDescent="0.25">
      <c r="V601" s="12" t="b">
        <f t="shared" si="24"/>
        <v>0</v>
      </c>
      <c r="W601" s="12">
        <f t="shared" si="25"/>
        <v>0</v>
      </c>
    </row>
    <row r="602" spans="22:23" x14ac:dyDescent="0.25">
      <c r="V602" s="12" t="b">
        <f t="shared" si="24"/>
        <v>0</v>
      </c>
      <c r="W602" s="12">
        <f t="shared" si="25"/>
        <v>0</v>
      </c>
    </row>
    <row r="603" spans="22:23" x14ac:dyDescent="0.25">
      <c r="V603" s="12" t="b">
        <f t="shared" si="24"/>
        <v>0</v>
      </c>
      <c r="W603" s="12">
        <f t="shared" si="25"/>
        <v>0</v>
      </c>
    </row>
    <row r="604" spans="22:23" x14ac:dyDescent="0.25">
      <c r="V604" s="12" t="b">
        <f t="shared" si="24"/>
        <v>0</v>
      </c>
      <c r="W604" s="12">
        <f t="shared" si="25"/>
        <v>0</v>
      </c>
    </row>
    <row r="605" spans="22:23" x14ac:dyDescent="0.25">
      <c r="V605" s="12" t="b">
        <f t="shared" si="24"/>
        <v>0</v>
      </c>
      <c r="W605" s="12">
        <f t="shared" si="25"/>
        <v>0</v>
      </c>
    </row>
    <row r="606" spans="22:23" x14ac:dyDescent="0.25">
      <c r="V606" s="12" t="b">
        <f t="shared" si="24"/>
        <v>0</v>
      </c>
      <c r="W606" s="12">
        <f t="shared" si="25"/>
        <v>0</v>
      </c>
    </row>
    <row r="607" spans="22:23" x14ac:dyDescent="0.25">
      <c r="V607" s="12" t="b">
        <f t="shared" si="24"/>
        <v>0</v>
      </c>
      <c r="W607" s="12">
        <f t="shared" si="25"/>
        <v>0</v>
      </c>
    </row>
    <row r="608" spans="22:23" x14ac:dyDescent="0.25">
      <c r="V608" s="12" t="b">
        <f t="shared" si="24"/>
        <v>0</v>
      </c>
      <c r="W608" s="12">
        <f t="shared" si="25"/>
        <v>0</v>
      </c>
    </row>
    <row r="609" spans="22:23" x14ac:dyDescent="0.25">
      <c r="V609" s="12" t="b">
        <f t="shared" si="24"/>
        <v>0</v>
      </c>
      <c r="W609" s="12">
        <f t="shared" si="25"/>
        <v>0</v>
      </c>
    </row>
    <row r="610" spans="22:23" x14ac:dyDescent="0.25">
      <c r="V610" s="12" t="b">
        <f t="shared" si="24"/>
        <v>0</v>
      </c>
      <c r="W610" s="12">
        <f t="shared" si="25"/>
        <v>0</v>
      </c>
    </row>
    <row r="611" spans="22:23" x14ac:dyDescent="0.25">
      <c r="V611" s="12" t="b">
        <f t="shared" si="24"/>
        <v>0</v>
      </c>
      <c r="W611" s="12">
        <f t="shared" si="25"/>
        <v>0</v>
      </c>
    </row>
    <row r="612" spans="22:23" x14ac:dyDescent="0.25">
      <c r="V612" s="12" t="b">
        <f t="shared" si="24"/>
        <v>0</v>
      </c>
      <c r="W612" s="12">
        <f t="shared" si="25"/>
        <v>0</v>
      </c>
    </row>
    <row r="613" spans="22:23" x14ac:dyDescent="0.25">
      <c r="V613" s="12" t="b">
        <f t="shared" si="24"/>
        <v>0</v>
      </c>
      <c r="W613" s="12">
        <f t="shared" si="25"/>
        <v>0</v>
      </c>
    </row>
    <row r="614" spans="22:23" x14ac:dyDescent="0.25">
      <c r="V614" s="12" t="b">
        <f t="shared" si="24"/>
        <v>0</v>
      </c>
      <c r="W614" s="12">
        <f t="shared" si="25"/>
        <v>0</v>
      </c>
    </row>
    <row r="615" spans="22:23" x14ac:dyDescent="0.25">
      <c r="V615" s="12" t="b">
        <f t="shared" si="24"/>
        <v>0</v>
      </c>
      <c r="W615" s="12">
        <f t="shared" si="25"/>
        <v>0</v>
      </c>
    </row>
    <row r="616" spans="22:23" x14ac:dyDescent="0.25">
      <c r="V616" s="12" t="b">
        <f t="shared" si="24"/>
        <v>0</v>
      </c>
      <c r="W616" s="12">
        <f t="shared" si="25"/>
        <v>0</v>
      </c>
    </row>
    <row r="617" spans="22:23" x14ac:dyDescent="0.25">
      <c r="V617" s="12" t="b">
        <f t="shared" si="24"/>
        <v>0</v>
      </c>
      <c r="W617" s="12">
        <f t="shared" si="25"/>
        <v>0</v>
      </c>
    </row>
    <row r="618" spans="22:23" x14ac:dyDescent="0.25">
      <c r="V618" s="12" t="b">
        <f t="shared" si="24"/>
        <v>0</v>
      </c>
      <c r="W618" s="12">
        <f t="shared" si="25"/>
        <v>0</v>
      </c>
    </row>
    <row r="619" spans="22:23" x14ac:dyDescent="0.25">
      <c r="V619" s="12" t="b">
        <f t="shared" si="24"/>
        <v>0</v>
      </c>
      <c r="W619" s="12">
        <f t="shared" si="25"/>
        <v>0</v>
      </c>
    </row>
    <row r="620" spans="22:23" x14ac:dyDescent="0.25">
      <c r="V620" s="12" t="b">
        <f t="shared" si="24"/>
        <v>0</v>
      </c>
      <c r="W620" s="12">
        <f t="shared" si="25"/>
        <v>0</v>
      </c>
    </row>
    <row r="621" spans="22:23" x14ac:dyDescent="0.25">
      <c r="V621" s="12" t="b">
        <f t="shared" si="24"/>
        <v>0</v>
      </c>
      <c r="W621" s="12">
        <f t="shared" si="25"/>
        <v>0</v>
      </c>
    </row>
    <row r="622" spans="22:23" x14ac:dyDescent="0.25">
      <c r="V622" s="12" t="b">
        <f t="shared" si="24"/>
        <v>0</v>
      </c>
      <c r="W622" s="12">
        <f t="shared" si="25"/>
        <v>0</v>
      </c>
    </row>
    <row r="623" spans="22:23" x14ac:dyDescent="0.25">
      <c r="V623" s="12" t="b">
        <f t="shared" si="24"/>
        <v>0</v>
      </c>
      <c r="W623" s="12">
        <f t="shared" si="25"/>
        <v>0</v>
      </c>
    </row>
    <row r="624" spans="22:23" x14ac:dyDescent="0.25">
      <c r="V624" s="12" t="b">
        <f t="shared" si="24"/>
        <v>0</v>
      </c>
      <c r="W624" s="12">
        <f t="shared" si="25"/>
        <v>0</v>
      </c>
    </row>
    <row r="625" spans="22:23" x14ac:dyDescent="0.25">
      <c r="V625" s="12" t="b">
        <f t="shared" si="24"/>
        <v>0</v>
      </c>
      <c r="W625" s="12">
        <f t="shared" si="25"/>
        <v>0</v>
      </c>
    </row>
    <row r="626" spans="22:23" x14ac:dyDescent="0.25">
      <c r="V626" s="12" t="b">
        <f t="shared" si="24"/>
        <v>0</v>
      </c>
      <c r="W626" s="12">
        <f t="shared" si="25"/>
        <v>0</v>
      </c>
    </row>
    <row r="627" spans="22:23" x14ac:dyDescent="0.25">
      <c r="V627" s="12" t="b">
        <f t="shared" si="24"/>
        <v>0</v>
      </c>
      <c r="W627" s="12">
        <f t="shared" si="25"/>
        <v>0</v>
      </c>
    </row>
    <row r="628" spans="22:23" x14ac:dyDescent="0.25">
      <c r="V628" s="12" t="b">
        <f t="shared" si="24"/>
        <v>0</v>
      </c>
      <c r="W628" s="12">
        <f t="shared" si="25"/>
        <v>0</v>
      </c>
    </row>
    <row r="629" spans="22:23" x14ac:dyDescent="0.25">
      <c r="V629" s="12" t="b">
        <f t="shared" si="24"/>
        <v>0</v>
      </c>
      <c r="W629" s="12">
        <f t="shared" si="25"/>
        <v>0</v>
      </c>
    </row>
    <row r="630" spans="22:23" x14ac:dyDescent="0.25">
      <c r="V630" s="12" t="b">
        <f t="shared" si="24"/>
        <v>0</v>
      </c>
      <c r="W630" s="12">
        <f t="shared" si="25"/>
        <v>0</v>
      </c>
    </row>
    <row r="631" spans="22:23" x14ac:dyDescent="0.25">
      <c r="V631" s="12" t="b">
        <f t="shared" si="24"/>
        <v>0</v>
      </c>
      <c r="W631" s="12">
        <f t="shared" si="25"/>
        <v>0</v>
      </c>
    </row>
    <row r="632" spans="22:23" x14ac:dyDescent="0.25">
      <c r="V632" s="12" t="b">
        <f t="shared" si="24"/>
        <v>0</v>
      </c>
      <c r="W632" s="12">
        <f t="shared" si="25"/>
        <v>0</v>
      </c>
    </row>
    <row r="633" spans="22:23" x14ac:dyDescent="0.25">
      <c r="V633" s="12" t="b">
        <f t="shared" si="24"/>
        <v>0</v>
      </c>
      <c r="W633" s="12">
        <f t="shared" si="25"/>
        <v>0</v>
      </c>
    </row>
    <row r="634" spans="22:23" x14ac:dyDescent="0.25">
      <c r="V634" s="12" t="b">
        <f t="shared" si="24"/>
        <v>0</v>
      </c>
      <c r="W634" s="12">
        <f t="shared" si="25"/>
        <v>0</v>
      </c>
    </row>
    <row r="635" spans="22:23" x14ac:dyDescent="0.25">
      <c r="V635" s="12" t="b">
        <f t="shared" si="24"/>
        <v>0</v>
      </c>
      <c r="W635" s="12">
        <f t="shared" si="25"/>
        <v>0</v>
      </c>
    </row>
    <row r="636" spans="22:23" x14ac:dyDescent="0.25">
      <c r="V636" s="12" t="b">
        <f t="shared" si="24"/>
        <v>0</v>
      </c>
      <c r="W636" s="12">
        <f t="shared" si="25"/>
        <v>0</v>
      </c>
    </row>
    <row r="637" spans="22:23" x14ac:dyDescent="0.25">
      <c r="V637" s="12" t="b">
        <f t="shared" ref="V637:V700" si="26">IF(R637&lt;&gt;0,S637)</f>
        <v>0</v>
      </c>
      <c r="W637" s="12">
        <f t="shared" ref="W637:W700" si="27">IF(R637=0,O637)</f>
        <v>0</v>
      </c>
    </row>
    <row r="638" spans="22:23" x14ac:dyDescent="0.25">
      <c r="V638" s="12" t="b">
        <f t="shared" si="26"/>
        <v>0</v>
      </c>
      <c r="W638" s="12">
        <f t="shared" si="27"/>
        <v>0</v>
      </c>
    </row>
    <row r="639" spans="22:23" x14ac:dyDescent="0.25">
      <c r="V639" s="12" t="b">
        <f t="shared" si="26"/>
        <v>0</v>
      </c>
      <c r="W639" s="12">
        <f t="shared" si="27"/>
        <v>0</v>
      </c>
    </row>
    <row r="640" spans="22:23" x14ac:dyDescent="0.25">
      <c r="V640" s="12" t="b">
        <f t="shared" si="26"/>
        <v>0</v>
      </c>
      <c r="W640" s="12">
        <f t="shared" si="27"/>
        <v>0</v>
      </c>
    </row>
    <row r="641" spans="22:23" x14ac:dyDescent="0.25">
      <c r="V641" s="12" t="b">
        <f t="shared" si="26"/>
        <v>0</v>
      </c>
      <c r="W641" s="12">
        <f t="shared" si="27"/>
        <v>0</v>
      </c>
    </row>
    <row r="642" spans="22:23" x14ac:dyDescent="0.25">
      <c r="V642" s="12" t="b">
        <f t="shared" si="26"/>
        <v>0</v>
      </c>
      <c r="W642" s="12">
        <f t="shared" si="27"/>
        <v>0</v>
      </c>
    </row>
    <row r="643" spans="22:23" x14ac:dyDescent="0.25">
      <c r="V643" s="12" t="b">
        <f t="shared" si="26"/>
        <v>0</v>
      </c>
      <c r="W643" s="12">
        <f t="shared" si="27"/>
        <v>0</v>
      </c>
    </row>
    <row r="644" spans="22:23" x14ac:dyDescent="0.25">
      <c r="V644" s="12" t="b">
        <f t="shared" si="26"/>
        <v>0</v>
      </c>
      <c r="W644" s="12">
        <f t="shared" si="27"/>
        <v>0</v>
      </c>
    </row>
    <row r="645" spans="22:23" x14ac:dyDescent="0.25">
      <c r="V645" s="12" t="b">
        <f t="shared" si="26"/>
        <v>0</v>
      </c>
      <c r="W645" s="12">
        <f t="shared" si="27"/>
        <v>0</v>
      </c>
    </row>
    <row r="646" spans="22:23" x14ac:dyDescent="0.25">
      <c r="V646" s="12" t="b">
        <f t="shared" si="26"/>
        <v>0</v>
      </c>
      <c r="W646" s="12">
        <f t="shared" si="27"/>
        <v>0</v>
      </c>
    </row>
    <row r="647" spans="22:23" x14ac:dyDescent="0.25">
      <c r="V647" s="12" t="b">
        <f t="shared" si="26"/>
        <v>0</v>
      </c>
      <c r="W647" s="12">
        <f t="shared" si="27"/>
        <v>0</v>
      </c>
    </row>
    <row r="648" spans="22:23" x14ac:dyDescent="0.25">
      <c r="V648" s="12" t="b">
        <f t="shared" si="26"/>
        <v>0</v>
      </c>
      <c r="W648" s="12">
        <f t="shared" si="27"/>
        <v>0</v>
      </c>
    </row>
    <row r="649" spans="22:23" x14ac:dyDescent="0.25">
      <c r="V649" s="12" t="b">
        <f t="shared" si="26"/>
        <v>0</v>
      </c>
      <c r="W649" s="12">
        <f t="shared" si="27"/>
        <v>0</v>
      </c>
    </row>
    <row r="650" spans="22:23" x14ac:dyDescent="0.25">
      <c r="V650" s="12" t="b">
        <f t="shared" si="26"/>
        <v>0</v>
      </c>
      <c r="W650" s="12">
        <f t="shared" si="27"/>
        <v>0</v>
      </c>
    </row>
    <row r="651" spans="22:23" x14ac:dyDescent="0.25">
      <c r="V651" s="12" t="b">
        <f t="shared" si="26"/>
        <v>0</v>
      </c>
      <c r="W651" s="12">
        <f t="shared" si="27"/>
        <v>0</v>
      </c>
    </row>
    <row r="652" spans="22:23" x14ac:dyDescent="0.25">
      <c r="V652" s="12" t="b">
        <f t="shared" si="26"/>
        <v>0</v>
      </c>
      <c r="W652" s="12">
        <f t="shared" si="27"/>
        <v>0</v>
      </c>
    </row>
    <row r="653" spans="22:23" x14ac:dyDescent="0.25">
      <c r="V653" s="12" t="b">
        <f t="shared" si="26"/>
        <v>0</v>
      </c>
      <c r="W653" s="12">
        <f t="shared" si="27"/>
        <v>0</v>
      </c>
    </row>
    <row r="654" spans="22:23" x14ac:dyDescent="0.25">
      <c r="V654" s="12" t="b">
        <f t="shared" si="26"/>
        <v>0</v>
      </c>
      <c r="W654" s="12">
        <f t="shared" si="27"/>
        <v>0</v>
      </c>
    </row>
    <row r="655" spans="22:23" x14ac:dyDescent="0.25">
      <c r="V655" s="12" t="b">
        <f t="shared" si="26"/>
        <v>0</v>
      </c>
      <c r="W655" s="12">
        <f t="shared" si="27"/>
        <v>0</v>
      </c>
    </row>
    <row r="656" spans="22:23" x14ac:dyDescent="0.25">
      <c r="V656" s="12" t="b">
        <f t="shared" si="26"/>
        <v>0</v>
      </c>
      <c r="W656" s="12">
        <f t="shared" si="27"/>
        <v>0</v>
      </c>
    </row>
    <row r="657" spans="22:23" x14ac:dyDescent="0.25">
      <c r="V657" s="12" t="b">
        <f t="shared" si="26"/>
        <v>0</v>
      </c>
      <c r="W657" s="12">
        <f t="shared" si="27"/>
        <v>0</v>
      </c>
    </row>
    <row r="658" spans="22:23" x14ac:dyDescent="0.25">
      <c r="V658" s="12" t="b">
        <f t="shared" si="26"/>
        <v>0</v>
      </c>
      <c r="W658" s="12">
        <f t="shared" si="27"/>
        <v>0</v>
      </c>
    </row>
    <row r="659" spans="22:23" x14ac:dyDescent="0.25">
      <c r="V659" s="12" t="b">
        <f t="shared" si="26"/>
        <v>0</v>
      </c>
      <c r="W659" s="12">
        <f t="shared" si="27"/>
        <v>0</v>
      </c>
    </row>
    <row r="660" spans="22:23" x14ac:dyDescent="0.25">
      <c r="V660" s="12" t="b">
        <f t="shared" si="26"/>
        <v>0</v>
      </c>
      <c r="W660" s="12">
        <f t="shared" si="27"/>
        <v>0</v>
      </c>
    </row>
    <row r="661" spans="22:23" x14ac:dyDescent="0.25">
      <c r="V661" s="12" t="b">
        <f t="shared" si="26"/>
        <v>0</v>
      </c>
      <c r="W661" s="12">
        <f t="shared" si="27"/>
        <v>0</v>
      </c>
    </row>
    <row r="662" spans="22:23" x14ac:dyDescent="0.25">
      <c r="V662" s="12" t="b">
        <f t="shared" si="26"/>
        <v>0</v>
      </c>
      <c r="W662" s="12">
        <f t="shared" si="27"/>
        <v>0</v>
      </c>
    </row>
    <row r="663" spans="22:23" x14ac:dyDescent="0.25">
      <c r="V663" s="12" t="b">
        <f t="shared" si="26"/>
        <v>0</v>
      </c>
      <c r="W663" s="12">
        <f t="shared" si="27"/>
        <v>0</v>
      </c>
    </row>
    <row r="664" spans="22:23" x14ac:dyDescent="0.25">
      <c r="V664" s="12" t="b">
        <f t="shared" si="26"/>
        <v>0</v>
      </c>
      <c r="W664" s="12">
        <f t="shared" si="27"/>
        <v>0</v>
      </c>
    </row>
    <row r="665" spans="22:23" x14ac:dyDescent="0.25">
      <c r="V665" s="12" t="b">
        <f t="shared" si="26"/>
        <v>0</v>
      </c>
      <c r="W665" s="12">
        <f t="shared" si="27"/>
        <v>0</v>
      </c>
    </row>
    <row r="666" spans="22:23" x14ac:dyDescent="0.25">
      <c r="V666" s="12" t="b">
        <f t="shared" si="26"/>
        <v>0</v>
      </c>
      <c r="W666" s="12">
        <f t="shared" si="27"/>
        <v>0</v>
      </c>
    </row>
    <row r="667" spans="22:23" x14ac:dyDescent="0.25">
      <c r="V667" s="12" t="b">
        <f t="shared" si="26"/>
        <v>0</v>
      </c>
      <c r="W667" s="12">
        <f t="shared" si="27"/>
        <v>0</v>
      </c>
    </row>
    <row r="668" spans="22:23" x14ac:dyDescent="0.25">
      <c r="V668" s="12" t="b">
        <f t="shared" si="26"/>
        <v>0</v>
      </c>
      <c r="W668" s="12">
        <f t="shared" si="27"/>
        <v>0</v>
      </c>
    </row>
    <row r="669" spans="22:23" x14ac:dyDescent="0.25">
      <c r="V669" s="12" t="b">
        <f t="shared" si="26"/>
        <v>0</v>
      </c>
      <c r="W669" s="12">
        <f t="shared" si="27"/>
        <v>0</v>
      </c>
    </row>
    <row r="670" spans="22:23" x14ac:dyDescent="0.25">
      <c r="V670" s="12" t="b">
        <f t="shared" si="26"/>
        <v>0</v>
      </c>
      <c r="W670" s="12">
        <f t="shared" si="27"/>
        <v>0</v>
      </c>
    </row>
    <row r="671" spans="22:23" x14ac:dyDescent="0.25">
      <c r="V671" s="12" t="b">
        <f t="shared" si="26"/>
        <v>0</v>
      </c>
      <c r="W671" s="12">
        <f t="shared" si="27"/>
        <v>0</v>
      </c>
    </row>
    <row r="672" spans="22:23" x14ac:dyDescent="0.25">
      <c r="V672" s="12" t="b">
        <f t="shared" si="26"/>
        <v>0</v>
      </c>
      <c r="W672" s="12">
        <f t="shared" si="27"/>
        <v>0</v>
      </c>
    </row>
    <row r="673" spans="22:23" x14ac:dyDescent="0.25">
      <c r="V673" s="12" t="b">
        <f t="shared" si="26"/>
        <v>0</v>
      </c>
      <c r="W673" s="12">
        <f t="shared" si="27"/>
        <v>0</v>
      </c>
    </row>
    <row r="674" spans="22:23" x14ac:dyDescent="0.25">
      <c r="V674" s="12" t="b">
        <f t="shared" si="26"/>
        <v>0</v>
      </c>
      <c r="W674" s="12">
        <f t="shared" si="27"/>
        <v>0</v>
      </c>
    </row>
    <row r="675" spans="22:23" x14ac:dyDescent="0.25">
      <c r="V675" s="12" t="b">
        <f t="shared" si="26"/>
        <v>0</v>
      </c>
      <c r="W675" s="12">
        <f t="shared" si="27"/>
        <v>0</v>
      </c>
    </row>
    <row r="676" spans="22:23" x14ac:dyDescent="0.25">
      <c r="V676" s="12" t="b">
        <f t="shared" si="26"/>
        <v>0</v>
      </c>
      <c r="W676" s="12">
        <f t="shared" si="27"/>
        <v>0</v>
      </c>
    </row>
    <row r="677" spans="22:23" x14ac:dyDescent="0.25">
      <c r="V677" s="12" t="b">
        <f t="shared" si="26"/>
        <v>0</v>
      </c>
      <c r="W677" s="12">
        <f t="shared" si="27"/>
        <v>0</v>
      </c>
    </row>
    <row r="678" spans="22:23" x14ac:dyDescent="0.25">
      <c r="V678" s="12" t="b">
        <f t="shared" si="26"/>
        <v>0</v>
      </c>
      <c r="W678" s="12">
        <f t="shared" si="27"/>
        <v>0</v>
      </c>
    </row>
    <row r="679" spans="22:23" x14ac:dyDescent="0.25">
      <c r="V679" s="12" t="b">
        <f t="shared" si="26"/>
        <v>0</v>
      </c>
      <c r="W679" s="12">
        <f t="shared" si="27"/>
        <v>0</v>
      </c>
    </row>
    <row r="680" spans="22:23" x14ac:dyDescent="0.25">
      <c r="V680" s="12" t="b">
        <f t="shared" si="26"/>
        <v>0</v>
      </c>
      <c r="W680" s="12">
        <f t="shared" si="27"/>
        <v>0</v>
      </c>
    </row>
    <row r="681" spans="22:23" x14ac:dyDescent="0.25">
      <c r="V681" s="12" t="b">
        <f t="shared" si="26"/>
        <v>0</v>
      </c>
      <c r="W681" s="12">
        <f t="shared" si="27"/>
        <v>0</v>
      </c>
    </row>
    <row r="682" spans="22:23" x14ac:dyDescent="0.25">
      <c r="V682" s="12" t="b">
        <f t="shared" si="26"/>
        <v>0</v>
      </c>
      <c r="W682" s="12">
        <f t="shared" si="27"/>
        <v>0</v>
      </c>
    </row>
    <row r="683" spans="22:23" x14ac:dyDescent="0.25">
      <c r="V683" s="12" t="b">
        <f t="shared" si="26"/>
        <v>0</v>
      </c>
      <c r="W683" s="12">
        <f t="shared" si="27"/>
        <v>0</v>
      </c>
    </row>
    <row r="684" spans="22:23" x14ac:dyDescent="0.25">
      <c r="V684" s="12" t="b">
        <f t="shared" si="26"/>
        <v>0</v>
      </c>
      <c r="W684" s="12">
        <f t="shared" si="27"/>
        <v>0</v>
      </c>
    </row>
    <row r="685" spans="22:23" x14ac:dyDescent="0.25">
      <c r="V685" s="12" t="b">
        <f t="shared" si="26"/>
        <v>0</v>
      </c>
      <c r="W685" s="12">
        <f t="shared" si="27"/>
        <v>0</v>
      </c>
    </row>
    <row r="686" spans="22:23" x14ac:dyDescent="0.25">
      <c r="V686" s="12" t="b">
        <f t="shared" si="26"/>
        <v>0</v>
      </c>
      <c r="W686" s="12">
        <f t="shared" si="27"/>
        <v>0</v>
      </c>
    </row>
    <row r="687" spans="22:23" x14ac:dyDescent="0.25">
      <c r="V687" s="12" t="b">
        <f t="shared" si="26"/>
        <v>0</v>
      </c>
      <c r="W687" s="12">
        <f t="shared" si="27"/>
        <v>0</v>
      </c>
    </row>
    <row r="688" spans="22:23" x14ac:dyDescent="0.25">
      <c r="V688" s="12" t="b">
        <f t="shared" si="26"/>
        <v>0</v>
      </c>
      <c r="W688" s="12">
        <f t="shared" si="27"/>
        <v>0</v>
      </c>
    </row>
    <row r="689" spans="22:23" x14ac:dyDescent="0.25">
      <c r="V689" s="12" t="b">
        <f t="shared" si="26"/>
        <v>0</v>
      </c>
      <c r="W689" s="12">
        <f t="shared" si="27"/>
        <v>0</v>
      </c>
    </row>
    <row r="690" spans="22:23" x14ac:dyDescent="0.25">
      <c r="V690" s="12" t="b">
        <f t="shared" si="26"/>
        <v>0</v>
      </c>
      <c r="W690" s="12">
        <f t="shared" si="27"/>
        <v>0</v>
      </c>
    </row>
    <row r="691" spans="22:23" x14ac:dyDescent="0.25">
      <c r="V691" s="12" t="b">
        <f t="shared" si="26"/>
        <v>0</v>
      </c>
      <c r="W691" s="12">
        <f t="shared" si="27"/>
        <v>0</v>
      </c>
    </row>
    <row r="692" spans="22:23" x14ac:dyDescent="0.25">
      <c r="V692" s="12" t="b">
        <f t="shared" si="26"/>
        <v>0</v>
      </c>
      <c r="W692" s="12">
        <f t="shared" si="27"/>
        <v>0</v>
      </c>
    </row>
    <row r="693" spans="22:23" x14ac:dyDescent="0.25">
      <c r="V693" s="12" t="b">
        <f t="shared" si="26"/>
        <v>0</v>
      </c>
      <c r="W693" s="12">
        <f t="shared" si="27"/>
        <v>0</v>
      </c>
    </row>
    <row r="694" spans="22:23" x14ac:dyDescent="0.25">
      <c r="V694" s="12" t="b">
        <f t="shared" si="26"/>
        <v>0</v>
      </c>
      <c r="W694" s="12">
        <f t="shared" si="27"/>
        <v>0</v>
      </c>
    </row>
    <row r="695" spans="22:23" x14ac:dyDescent="0.25">
      <c r="V695" s="12" t="b">
        <f t="shared" si="26"/>
        <v>0</v>
      </c>
      <c r="W695" s="12">
        <f t="shared" si="27"/>
        <v>0</v>
      </c>
    </row>
    <row r="696" spans="22:23" x14ac:dyDescent="0.25">
      <c r="V696" s="12" t="b">
        <f t="shared" si="26"/>
        <v>0</v>
      </c>
      <c r="W696" s="12">
        <f t="shared" si="27"/>
        <v>0</v>
      </c>
    </row>
    <row r="697" spans="22:23" x14ac:dyDescent="0.25">
      <c r="V697" s="12" t="b">
        <f t="shared" si="26"/>
        <v>0</v>
      </c>
      <c r="W697" s="12">
        <f t="shared" si="27"/>
        <v>0</v>
      </c>
    </row>
    <row r="698" spans="22:23" x14ac:dyDescent="0.25">
      <c r="V698" s="12" t="b">
        <f t="shared" si="26"/>
        <v>0</v>
      </c>
      <c r="W698" s="12">
        <f t="shared" si="27"/>
        <v>0</v>
      </c>
    </row>
    <row r="699" spans="22:23" x14ac:dyDescent="0.25">
      <c r="V699" s="12" t="b">
        <f t="shared" si="26"/>
        <v>0</v>
      </c>
      <c r="W699" s="12">
        <f t="shared" si="27"/>
        <v>0</v>
      </c>
    </row>
    <row r="700" spans="22:23" x14ac:dyDescent="0.25">
      <c r="V700" s="12" t="b">
        <f t="shared" si="26"/>
        <v>0</v>
      </c>
      <c r="W700" s="12">
        <f t="shared" si="27"/>
        <v>0</v>
      </c>
    </row>
    <row r="701" spans="22:23" x14ac:dyDescent="0.25">
      <c r="V701" s="12" t="b">
        <f t="shared" ref="V701:V764" si="28">IF(R701&lt;&gt;0,S701)</f>
        <v>0</v>
      </c>
      <c r="W701" s="12">
        <f t="shared" ref="W701:W764" si="29">IF(R701=0,O701)</f>
        <v>0</v>
      </c>
    </row>
    <row r="702" spans="22:23" x14ac:dyDescent="0.25">
      <c r="V702" s="12" t="b">
        <f t="shared" si="28"/>
        <v>0</v>
      </c>
      <c r="W702" s="12">
        <f t="shared" si="29"/>
        <v>0</v>
      </c>
    </row>
    <row r="703" spans="22:23" x14ac:dyDescent="0.25">
      <c r="V703" s="12" t="b">
        <f t="shared" si="28"/>
        <v>0</v>
      </c>
      <c r="W703" s="12">
        <f t="shared" si="29"/>
        <v>0</v>
      </c>
    </row>
    <row r="704" spans="22:23" x14ac:dyDescent="0.25">
      <c r="V704" s="12" t="b">
        <f t="shared" si="28"/>
        <v>0</v>
      </c>
      <c r="W704" s="12">
        <f t="shared" si="29"/>
        <v>0</v>
      </c>
    </row>
    <row r="705" spans="22:23" x14ac:dyDescent="0.25">
      <c r="V705" s="12" t="b">
        <f t="shared" si="28"/>
        <v>0</v>
      </c>
      <c r="W705" s="12">
        <f t="shared" si="29"/>
        <v>0</v>
      </c>
    </row>
    <row r="706" spans="22:23" x14ac:dyDescent="0.25">
      <c r="V706" s="12" t="b">
        <f t="shared" si="28"/>
        <v>0</v>
      </c>
      <c r="W706" s="12">
        <f t="shared" si="29"/>
        <v>0</v>
      </c>
    </row>
    <row r="707" spans="22:23" x14ac:dyDescent="0.25">
      <c r="V707" s="12" t="b">
        <f t="shared" si="28"/>
        <v>0</v>
      </c>
      <c r="W707" s="12">
        <f t="shared" si="29"/>
        <v>0</v>
      </c>
    </row>
    <row r="708" spans="22:23" x14ac:dyDescent="0.25">
      <c r="V708" s="12" t="b">
        <f t="shared" si="28"/>
        <v>0</v>
      </c>
      <c r="W708" s="12">
        <f t="shared" si="29"/>
        <v>0</v>
      </c>
    </row>
    <row r="709" spans="22:23" x14ac:dyDescent="0.25">
      <c r="V709" s="12" t="b">
        <f t="shared" si="28"/>
        <v>0</v>
      </c>
      <c r="W709" s="12">
        <f t="shared" si="29"/>
        <v>0</v>
      </c>
    </row>
    <row r="710" spans="22:23" x14ac:dyDescent="0.25">
      <c r="V710" s="12" t="b">
        <f t="shared" si="28"/>
        <v>0</v>
      </c>
      <c r="W710" s="12">
        <f t="shared" si="29"/>
        <v>0</v>
      </c>
    </row>
    <row r="711" spans="22:23" x14ac:dyDescent="0.25">
      <c r="V711" s="12" t="b">
        <f t="shared" si="28"/>
        <v>0</v>
      </c>
      <c r="W711" s="12">
        <f t="shared" si="29"/>
        <v>0</v>
      </c>
    </row>
    <row r="712" spans="22:23" x14ac:dyDescent="0.25">
      <c r="V712" s="12" t="b">
        <f t="shared" si="28"/>
        <v>0</v>
      </c>
      <c r="W712" s="12">
        <f t="shared" si="29"/>
        <v>0</v>
      </c>
    </row>
    <row r="713" spans="22:23" x14ac:dyDescent="0.25">
      <c r="V713" s="12" t="b">
        <f t="shared" si="28"/>
        <v>0</v>
      </c>
      <c r="W713" s="12">
        <f t="shared" si="29"/>
        <v>0</v>
      </c>
    </row>
    <row r="714" spans="22:23" x14ac:dyDescent="0.25">
      <c r="V714" s="12" t="b">
        <f t="shared" si="28"/>
        <v>0</v>
      </c>
      <c r="W714" s="12">
        <f t="shared" si="29"/>
        <v>0</v>
      </c>
    </row>
    <row r="715" spans="22:23" x14ac:dyDescent="0.25">
      <c r="V715" s="12" t="b">
        <f t="shared" si="28"/>
        <v>0</v>
      </c>
      <c r="W715" s="12">
        <f t="shared" si="29"/>
        <v>0</v>
      </c>
    </row>
    <row r="716" spans="22:23" x14ac:dyDescent="0.25">
      <c r="V716" s="12" t="b">
        <f t="shared" si="28"/>
        <v>0</v>
      </c>
      <c r="W716" s="12">
        <f t="shared" si="29"/>
        <v>0</v>
      </c>
    </row>
    <row r="717" spans="22:23" x14ac:dyDescent="0.25">
      <c r="V717" s="12" t="b">
        <f t="shared" si="28"/>
        <v>0</v>
      </c>
      <c r="W717" s="12">
        <f t="shared" si="29"/>
        <v>0</v>
      </c>
    </row>
    <row r="718" spans="22:23" x14ac:dyDescent="0.25">
      <c r="V718" s="12" t="b">
        <f t="shared" si="28"/>
        <v>0</v>
      </c>
      <c r="W718" s="12">
        <f t="shared" si="29"/>
        <v>0</v>
      </c>
    </row>
    <row r="719" spans="22:23" x14ac:dyDescent="0.25">
      <c r="V719" s="12" t="b">
        <f t="shared" si="28"/>
        <v>0</v>
      </c>
      <c r="W719" s="12">
        <f t="shared" si="29"/>
        <v>0</v>
      </c>
    </row>
    <row r="720" spans="22:23" x14ac:dyDescent="0.25">
      <c r="V720" s="12" t="b">
        <f t="shared" si="28"/>
        <v>0</v>
      </c>
      <c r="W720" s="12">
        <f t="shared" si="29"/>
        <v>0</v>
      </c>
    </row>
    <row r="721" spans="22:23" x14ac:dyDescent="0.25">
      <c r="V721" s="12" t="b">
        <f t="shared" si="28"/>
        <v>0</v>
      </c>
      <c r="W721" s="12">
        <f t="shared" si="29"/>
        <v>0</v>
      </c>
    </row>
    <row r="722" spans="22:23" x14ac:dyDescent="0.25">
      <c r="V722" s="12" t="b">
        <f t="shared" si="28"/>
        <v>0</v>
      </c>
      <c r="W722" s="12">
        <f t="shared" si="29"/>
        <v>0</v>
      </c>
    </row>
    <row r="723" spans="22:23" x14ac:dyDescent="0.25">
      <c r="V723" s="12" t="b">
        <f t="shared" si="28"/>
        <v>0</v>
      </c>
      <c r="W723" s="12">
        <f t="shared" si="29"/>
        <v>0</v>
      </c>
    </row>
    <row r="724" spans="22:23" x14ac:dyDescent="0.25">
      <c r="V724" s="12" t="b">
        <f t="shared" si="28"/>
        <v>0</v>
      </c>
      <c r="W724" s="12">
        <f t="shared" si="29"/>
        <v>0</v>
      </c>
    </row>
    <row r="725" spans="22:23" x14ac:dyDescent="0.25">
      <c r="V725" s="12" t="b">
        <f t="shared" si="28"/>
        <v>0</v>
      </c>
      <c r="W725" s="12">
        <f t="shared" si="29"/>
        <v>0</v>
      </c>
    </row>
    <row r="726" spans="22:23" x14ac:dyDescent="0.25">
      <c r="V726" s="12" t="b">
        <f t="shared" si="28"/>
        <v>0</v>
      </c>
      <c r="W726" s="12">
        <f t="shared" si="29"/>
        <v>0</v>
      </c>
    </row>
    <row r="727" spans="22:23" x14ac:dyDescent="0.25">
      <c r="V727" s="12" t="b">
        <f t="shared" si="28"/>
        <v>0</v>
      </c>
      <c r="W727" s="12">
        <f t="shared" si="29"/>
        <v>0</v>
      </c>
    </row>
    <row r="728" spans="22:23" x14ac:dyDescent="0.25">
      <c r="V728" s="12" t="b">
        <f t="shared" si="28"/>
        <v>0</v>
      </c>
      <c r="W728" s="12">
        <f t="shared" si="29"/>
        <v>0</v>
      </c>
    </row>
    <row r="729" spans="22:23" x14ac:dyDescent="0.25">
      <c r="V729" s="12" t="b">
        <f t="shared" si="28"/>
        <v>0</v>
      </c>
      <c r="W729" s="12">
        <f t="shared" si="29"/>
        <v>0</v>
      </c>
    </row>
    <row r="730" spans="22:23" x14ac:dyDescent="0.25">
      <c r="V730" s="12" t="b">
        <f t="shared" si="28"/>
        <v>0</v>
      </c>
      <c r="W730" s="12">
        <f t="shared" si="29"/>
        <v>0</v>
      </c>
    </row>
    <row r="731" spans="22:23" x14ac:dyDescent="0.25">
      <c r="V731" s="12" t="b">
        <f t="shared" si="28"/>
        <v>0</v>
      </c>
      <c r="W731" s="12">
        <f t="shared" si="29"/>
        <v>0</v>
      </c>
    </row>
    <row r="732" spans="22:23" x14ac:dyDescent="0.25">
      <c r="V732" s="12" t="b">
        <f t="shared" si="28"/>
        <v>0</v>
      </c>
      <c r="W732" s="12">
        <f t="shared" si="29"/>
        <v>0</v>
      </c>
    </row>
    <row r="733" spans="22:23" x14ac:dyDescent="0.25">
      <c r="V733" s="12" t="b">
        <f t="shared" si="28"/>
        <v>0</v>
      </c>
      <c r="W733" s="12">
        <f t="shared" si="29"/>
        <v>0</v>
      </c>
    </row>
    <row r="734" spans="22:23" x14ac:dyDescent="0.25">
      <c r="V734" s="12" t="b">
        <f t="shared" si="28"/>
        <v>0</v>
      </c>
      <c r="W734" s="12">
        <f t="shared" si="29"/>
        <v>0</v>
      </c>
    </row>
    <row r="735" spans="22:23" x14ac:dyDescent="0.25">
      <c r="V735" s="12" t="b">
        <f t="shared" si="28"/>
        <v>0</v>
      </c>
      <c r="W735" s="12">
        <f t="shared" si="29"/>
        <v>0</v>
      </c>
    </row>
    <row r="736" spans="22:23" x14ac:dyDescent="0.25">
      <c r="V736" s="12" t="b">
        <f t="shared" si="28"/>
        <v>0</v>
      </c>
      <c r="W736" s="12">
        <f t="shared" si="29"/>
        <v>0</v>
      </c>
    </row>
    <row r="737" spans="22:23" x14ac:dyDescent="0.25">
      <c r="V737" s="12" t="b">
        <f t="shared" si="28"/>
        <v>0</v>
      </c>
      <c r="W737" s="12">
        <f t="shared" si="29"/>
        <v>0</v>
      </c>
    </row>
    <row r="738" spans="22:23" x14ac:dyDescent="0.25">
      <c r="V738" s="12" t="b">
        <f t="shared" si="28"/>
        <v>0</v>
      </c>
      <c r="W738" s="12">
        <f t="shared" si="29"/>
        <v>0</v>
      </c>
    </row>
    <row r="739" spans="22:23" x14ac:dyDescent="0.25">
      <c r="V739" s="12" t="b">
        <f t="shared" si="28"/>
        <v>0</v>
      </c>
      <c r="W739" s="12">
        <f t="shared" si="29"/>
        <v>0</v>
      </c>
    </row>
    <row r="740" spans="22:23" x14ac:dyDescent="0.25">
      <c r="V740" s="12" t="b">
        <f t="shared" si="28"/>
        <v>0</v>
      </c>
      <c r="W740" s="12">
        <f t="shared" si="29"/>
        <v>0</v>
      </c>
    </row>
    <row r="741" spans="22:23" x14ac:dyDescent="0.25">
      <c r="V741" s="12" t="b">
        <f t="shared" si="28"/>
        <v>0</v>
      </c>
      <c r="W741" s="12">
        <f t="shared" si="29"/>
        <v>0</v>
      </c>
    </row>
    <row r="742" spans="22:23" x14ac:dyDescent="0.25">
      <c r="V742" s="12" t="b">
        <f t="shared" si="28"/>
        <v>0</v>
      </c>
      <c r="W742" s="12">
        <f t="shared" si="29"/>
        <v>0</v>
      </c>
    </row>
    <row r="743" spans="22:23" x14ac:dyDescent="0.25">
      <c r="V743" s="12" t="b">
        <f t="shared" si="28"/>
        <v>0</v>
      </c>
      <c r="W743" s="12">
        <f t="shared" si="29"/>
        <v>0</v>
      </c>
    </row>
    <row r="744" spans="22:23" x14ac:dyDescent="0.25">
      <c r="V744" s="12" t="b">
        <f t="shared" si="28"/>
        <v>0</v>
      </c>
      <c r="W744" s="12">
        <f t="shared" si="29"/>
        <v>0</v>
      </c>
    </row>
    <row r="745" spans="22:23" x14ac:dyDescent="0.25">
      <c r="V745" s="12" t="b">
        <f t="shared" si="28"/>
        <v>0</v>
      </c>
      <c r="W745" s="12">
        <f t="shared" si="29"/>
        <v>0</v>
      </c>
    </row>
    <row r="746" spans="22:23" x14ac:dyDescent="0.25">
      <c r="V746" s="12" t="b">
        <f t="shared" si="28"/>
        <v>0</v>
      </c>
      <c r="W746" s="12">
        <f t="shared" si="29"/>
        <v>0</v>
      </c>
    </row>
    <row r="747" spans="22:23" x14ac:dyDescent="0.25">
      <c r="V747" s="12" t="b">
        <f t="shared" si="28"/>
        <v>0</v>
      </c>
      <c r="W747" s="12">
        <f t="shared" si="29"/>
        <v>0</v>
      </c>
    </row>
    <row r="748" spans="22:23" x14ac:dyDescent="0.25">
      <c r="V748" s="12" t="b">
        <f t="shared" si="28"/>
        <v>0</v>
      </c>
      <c r="W748" s="12">
        <f t="shared" si="29"/>
        <v>0</v>
      </c>
    </row>
    <row r="749" spans="22:23" x14ac:dyDescent="0.25">
      <c r="V749" s="12" t="b">
        <f t="shared" si="28"/>
        <v>0</v>
      </c>
      <c r="W749" s="12">
        <f t="shared" si="29"/>
        <v>0</v>
      </c>
    </row>
    <row r="750" spans="22:23" x14ac:dyDescent="0.25">
      <c r="V750" s="12" t="b">
        <f t="shared" si="28"/>
        <v>0</v>
      </c>
      <c r="W750" s="12">
        <f t="shared" si="29"/>
        <v>0</v>
      </c>
    </row>
    <row r="751" spans="22:23" x14ac:dyDescent="0.25">
      <c r="V751" s="12" t="b">
        <f t="shared" si="28"/>
        <v>0</v>
      </c>
      <c r="W751" s="12">
        <f t="shared" si="29"/>
        <v>0</v>
      </c>
    </row>
    <row r="752" spans="22:23" x14ac:dyDescent="0.25">
      <c r="V752" s="12" t="b">
        <f t="shared" si="28"/>
        <v>0</v>
      </c>
      <c r="W752" s="12">
        <f t="shared" si="29"/>
        <v>0</v>
      </c>
    </row>
    <row r="753" spans="22:23" x14ac:dyDescent="0.25">
      <c r="V753" s="12" t="b">
        <f t="shared" si="28"/>
        <v>0</v>
      </c>
      <c r="W753" s="12">
        <f t="shared" si="29"/>
        <v>0</v>
      </c>
    </row>
    <row r="754" spans="22:23" x14ac:dyDescent="0.25">
      <c r="V754" s="12" t="b">
        <f t="shared" si="28"/>
        <v>0</v>
      </c>
      <c r="W754" s="12">
        <f t="shared" si="29"/>
        <v>0</v>
      </c>
    </row>
    <row r="755" spans="22:23" x14ac:dyDescent="0.25">
      <c r="V755" s="12" t="b">
        <f t="shared" si="28"/>
        <v>0</v>
      </c>
      <c r="W755" s="12">
        <f t="shared" si="29"/>
        <v>0</v>
      </c>
    </row>
    <row r="756" spans="22:23" x14ac:dyDescent="0.25">
      <c r="V756" s="12" t="b">
        <f t="shared" si="28"/>
        <v>0</v>
      </c>
      <c r="W756" s="12">
        <f t="shared" si="29"/>
        <v>0</v>
      </c>
    </row>
    <row r="757" spans="22:23" x14ac:dyDescent="0.25">
      <c r="V757" s="12" t="b">
        <f t="shared" si="28"/>
        <v>0</v>
      </c>
      <c r="W757" s="12">
        <f t="shared" si="29"/>
        <v>0</v>
      </c>
    </row>
    <row r="758" spans="22:23" x14ac:dyDescent="0.25">
      <c r="V758" s="12" t="b">
        <f t="shared" si="28"/>
        <v>0</v>
      </c>
      <c r="W758" s="12">
        <f t="shared" si="29"/>
        <v>0</v>
      </c>
    </row>
    <row r="759" spans="22:23" x14ac:dyDescent="0.25">
      <c r="V759" s="12" t="b">
        <f t="shared" si="28"/>
        <v>0</v>
      </c>
      <c r="W759" s="12">
        <f t="shared" si="29"/>
        <v>0</v>
      </c>
    </row>
    <row r="760" spans="22:23" x14ac:dyDescent="0.25">
      <c r="V760" s="12" t="b">
        <f t="shared" si="28"/>
        <v>0</v>
      </c>
      <c r="W760" s="12">
        <f t="shared" si="29"/>
        <v>0</v>
      </c>
    </row>
    <row r="761" spans="22:23" x14ac:dyDescent="0.25">
      <c r="V761" s="12" t="b">
        <f t="shared" si="28"/>
        <v>0</v>
      </c>
      <c r="W761" s="12">
        <f t="shared" si="29"/>
        <v>0</v>
      </c>
    </row>
    <row r="762" spans="22:23" x14ac:dyDescent="0.25">
      <c r="V762" s="12" t="b">
        <f t="shared" si="28"/>
        <v>0</v>
      </c>
      <c r="W762" s="12">
        <f t="shared" si="29"/>
        <v>0</v>
      </c>
    </row>
    <row r="763" spans="22:23" x14ac:dyDescent="0.25">
      <c r="V763" s="12" t="b">
        <f t="shared" si="28"/>
        <v>0</v>
      </c>
      <c r="W763" s="12">
        <f t="shared" si="29"/>
        <v>0</v>
      </c>
    </row>
    <row r="764" spans="22:23" x14ac:dyDescent="0.25">
      <c r="V764" s="12" t="b">
        <f t="shared" si="28"/>
        <v>0</v>
      </c>
      <c r="W764" s="12">
        <f t="shared" si="29"/>
        <v>0</v>
      </c>
    </row>
    <row r="765" spans="22:23" x14ac:dyDescent="0.25">
      <c r="V765" s="12" t="b">
        <f t="shared" ref="V765:V828" si="30">IF(R765&lt;&gt;0,S765)</f>
        <v>0</v>
      </c>
      <c r="W765" s="12">
        <f t="shared" ref="W765:W828" si="31">IF(R765=0,O765)</f>
        <v>0</v>
      </c>
    </row>
    <row r="766" spans="22:23" x14ac:dyDescent="0.25">
      <c r="V766" s="12" t="b">
        <f t="shared" si="30"/>
        <v>0</v>
      </c>
      <c r="W766" s="12">
        <f t="shared" si="31"/>
        <v>0</v>
      </c>
    </row>
    <row r="767" spans="22:23" x14ac:dyDescent="0.25">
      <c r="V767" s="12" t="b">
        <f t="shared" si="30"/>
        <v>0</v>
      </c>
      <c r="W767" s="12">
        <f t="shared" si="31"/>
        <v>0</v>
      </c>
    </row>
    <row r="768" spans="22:23" x14ac:dyDescent="0.25">
      <c r="V768" s="12" t="b">
        <f t="shared" si="30"/>
        <v>0</v>
      </c>
      <c r="W768" s="12">
        <f t="shared" si="31"/>
        <v>0</v>
      </c>
    </row>
    <row r="769" spans="22:23" x14ac:dyDescent="0.25">
      <c r="V769" s="12" t="b">
        <f t="shared" si="30"/>
        <v>0</v>
      </c>
      <c r="W769" s="12">
        <f t="shared" si="31"/>
        <v>0</v>
      </c>
    </row>
    <row r="770" spans="22:23" x14ac:dyDescent="0.25">
      <c r="V770" s="12" t="b">
        <f t="shared" si="30"/>
        <v>0</v>
      </c>
      <c r="W770" s="12">
        <f t="shared" si="31"/>
        <v>0</v>
      </c>
    </row>
    <row r="771" spans="22:23" x14ac:dyDescent="0.25">
      <c r="V771" s="12" t="b">
        <f t="shared" si="30"/>
        <v>0</v>
      </c>
      <c r="W771" s="12">
        <f t="shared" si="31"/>
        <v>0</v>
      </c>
    </row>
    <row r="772" spans="22:23" x14ac:dyDescent="0.25">
      <c r="V772" s="12" t="b">
        <f t="shared" si="30"/>
        <v>0</v>
      </c>
      <c r="W772" s="12">
        <f t="shared" si="31"/>
        <v>0</v>
      </c>
    </row>
    <row r="773" spans="22:23" x14ac:dyDescent="0.25">
      <c r="V773" s="12" t="b">
        <f t="shared" si="30"/>
        <v>0</v>
      </c>
      <c r="W773" s="12">
        <f t="shared" si="31"/>
        <v>0</v>
      </c>
    </row>
    <row r="774" spans="22:23" x14ac:dyDescent="0.25">
      <c r="V774" s="12" t="b">
        <f t="shared" si="30"/>
        <v>0</v>
      </c>
      <c r="W774" s="12">
        <f t="shared" si="31"/>
        <v>0</v>
      </c>
    </row>
    <row r="775" spans="22:23" x14ac:dyDescent="0.25">
      <c r="V775" s="12" t="b">
        <f t="shared" si="30"/>
        <v>0</v>
      </c>
      <c r="W775" s="12">
        <f t="shared" si="31"/>
        <v>0</v>
      </c>
    </row>
    <row r="776" spans="22:23" x14ac:dyDescent="0.25">
      <c r="V776" s="12" t="b">
        <f t="shared" si="30"/>
        <v>0</v>
      </c>
      <c r="W776" s="12">
        <f t="shared" si="31"/>
        <v>0</v>
      </c>
    </row>
    <row r="777" spans="22:23" x14ac:dyDescent="0.25">
      <c r="V777" s="12" t="b">
        <f t="shared" si="30"/>
        <v>0</v>
      </c>
      <c r="W777" s="12">
        <f t="shared" si="31"/>
        <v>0</v>
      </c>
    </row>
    <row r="778" spans="22:23" x14ac:dyDescent="0.25">
      <c r="V778" s="12" t="b">
        <f t="shared" si="30"/>
        <v>0</v>
      </c>
      <c r="W778" s="12">
        <f t="shared" si="31"/>
        <v>0</v>
      </c>
    </row>
    <row r="779" spans="22:23" x14ac:dyDescent="0.25">
      <c r="V779" s="12" t="b">
        <f t="shared" si="30"/>
        <v>0</v>
      </c>
      <c r="W779" s="12">
        <f t="shared" si="31"/>
        <v>0</v>
      </c>
    </row>
    <row r="780" spans="22:23" x14ac:dyDescent="0.25">
      <c r="V780" s="12" t="b">
        <f t="shared" si="30"/>
        <v>0</v>
      </c>
      <c r="W780" s="12">
        <f t="shared" si="31"/>
        <v>0</v>
      </c>
    </row>
    <row r="781" spans="22:23" x14ac:dyDescent="0.25">
      <c r="V781" s="12" t="b">
        <f t="shared" si="30"/>
        <v>0</v>
      </c>
      <c r="W781" s="12">
        <f t="shared" si="31"/>
        <v>0</v>
      </c>
    </row>
    <row r="782" spans="22:23" x14ac:dyDescent="0.25">
      <c r="V782" s="12" t="b">
        <f t="shared" si="30"/>
        <v>0</v>
      </c>
      <c r="W782" s="12">
        <f t="shared" si="31"/>
        <v>0</v>
      </c>
    </row>
    <row r="783" spans="22:23" x14ac:dyDescent="0.25">
      <c r="V783" s="12" t="b">
        <f t="shared" si="30"/>
        <v>0</v>
      </c>
      <c r="W783" s="12">
        <f t="shared" si="31"/>
        <v>0</v>
      </c>
    </row>
    <row r="784" spans="22:23" x14ac:dyDescent="0.25">
      <c r="V784" s="12" t="b">
        <f t="shared" si="30"/>
        <v>0</v>
      </c>
      <c r="W784" s="12">
        <f t="shared" si="31"/>
        <v>0</v>
      </c>
    </row>
    <row r="785" spans="22:23" x14ac:dyDescent="0.25">
      <c r="V785" s="12" t="b">
        <f t="shared" si="30"/>
        <v>0</v>
      </c>
      <c r="W785" s="12">
        <f t="shared" si="31"/>
        <v>0</v>
      </c>
    </row>
    <row r="786" spans="22:23" x14ac:dyDescent="0.25">
      <c r="V786" s="12" t="b">
        <f t="shared" si="30"/>
        <v>0</v>
      </c>
      <c r="W786" s="12">
        <f t="shared" si="31"/>
        <v>0</v>
      </c>
    </row>
    <row r="787" spans="22:23" x14ac:dyDescent="0.25">
      <c r="V787" s="12" t="b">
        <f t="shared" si="30"/>
        <v>0</v>
      </c>
      <c r="W787" s="12">
        <f t="shared" si="31"/>
        <v>0</v>
      </c>
    </row>
    <row r="788" spans="22:23" x14ac:dyDescent="0.25">
      <c r="V788" s="12" t="b">
        <f t="shared" si="30"/>
        <v>0</v>
      </c>
      <c r="W788" s="12">
        <f t="shared" si="31"/>
        <v>0</v>
      </c>
    </row>
    <row r="789" spans="22:23" x14ac:dyDescent="0.25">
      <c r="V789" s="12" t="b">
        <f t="shared" si="30"/>
        <v>0</v>
      </c>
      <c r="W789" s="12">
        <f t="shared" si="31"/>
        <v>0</v>
      </c>
    </row>
    <row r="790" spans="22:23" x14ac:dyDescent="0.25">
      <c r="V790" s="12" t="b">
        <f t="shared" si="30"/>
        <v>0</v>
      </c>
      <c r="W790" s="12">
        <f t="shared" si="31"/>
        <v>0</v>
      </c>
    </row>
    <row r="791" spans="22:23" x14ac:dyDescent="0.25">
      <c r="V791" s="12" t="b">
        <f t="shared" si="30"/>
        <v>0</v>
      </c>
      <c r="W791" s="12">
        <f t="shared" si="31"/>
        <v>0</v>
      </c>
    </row>
    <row r="792" spans="22:23" x14ac:dyDescent="0.25">
      <c r="V792" s="12" t="b">
        <f t="shared" si="30"/>
        <v>0</v>
      </c>
      <c r="W792" s="12">
        <f t="shared" si="31"/>
        <v>0</v>
      </c>
    </row>
    <row r="793" spans="22:23" x14ac:dyDescent="0.25">
      <c r="V793" s="12" t="b">
        <f t="shared" si="30"/>
        <v>0</v>
      </c>
      <c r="W793" s="12">
        <f t="shared" si="31"/>
        <v>0</v>
      </c>
    </row>
    <row r="794" spans="22:23" x14ac:dyDescent="0.25">
      <c r="V794" s="12" t="b">
        <f t="shared" si="30"/>
        <v>0</v>
      </c>
      <c r="W794" s="12">
        <f t="shared" si="31"/>
        <v>0</v>
      </c>
    </row>
    <row r="795" spans="22:23" x14ac:dyDescent="0.25">
      <c r="V795" s="12" t="b">
        <f t="shared" si="30"/>
        <v>0</v>
      </c>
      <c r="W795" s="12">
        <f t="shared" si="31"/>
        <v>0</v>
      </c>
    </row>
    <row r="796" spans="22:23" x14ac:dyDescent="0.25">
      <c r="V796" s="12" t="b">
        <f t="shared" si="30"/>
        <v>0</v>
      </c>
      <c r="W796" s="12">
        <f t="shared" si="31"/>
        <v>0</v>
      </c>
    </row>
    <row r="797" spans="22:23" x14ac:dyDescent="0.25">
      <c r="V797" s="12" t="b">
        <f t="shared" si="30"/>
        <v>0</v>
      </c>
      <c r="W797" s="12">
        <f t="shared" si="31"/>
        <v>0</v>
      </c>
    </row>
    <row r="798" spans="22:23" x14ac:dyDescent="0.25">
      <c r="V798" s="12" t="b">
        <f t="shared" si="30"/>
        <v>0</v>
      </c>
      <c r="W798" s="12">
        <f t="shared" si="31"/>
        <v>0</v>
      </c>
    </row>
    <row r="799" spans="22:23" x14ac:dyDescent="0.25">
      <c r="V799" s="12" t="b">
        <f t="shared" si="30"/>
        <v>0</v>
      </c>
      <c r="W799" s="12">
        <f t="shared" si="31"/>
        <v>0</v>
      </c>
    </row>
    <row r="800" spans="22:23" x14ac:dyDescent="0.25">
      <c r="V800" s="12" t="b">
        <f t="shared" si="30"/>
        <v>0</v>
      </c>
      <c r="W800" s="12">
        <f t="shared" si="31"/>
        <v>0</v>
      </c>
    </row>
    <row r="801" spans="22:23" x14ac:dyDescent="0.25">
      <c r="V801" s="12" t="b">
        <f t="shared" si="30"/>
        <v>0</v>
      </c>
      <c r="W801" s="12">
        <f t="shared" si="31"/>
        <v>0</v>
      </c>
    </row>
    <row r="802" spans="22:23" x14ac:dyDescent="0.25">
      <c r="V802" s="12" t="b">
        <f t="shared" si="30"/>
        <v>0</v>
      </c>
      <c r="W802" s="12">
        <f t="shared" si="31"/>
        <v>0</v>
      </c>
    </row>
    <row r="803" spans="22:23" x14ac:dyDescent="0.25">
      <c r="V803" s="12" t="b">
        <f t="shared" si="30"/>
        <v>0</v>
      </c>
      <c r="W803" s="12">
        <f t="shared" si="31"/>
        <v>0</v>
      </c>
    </row>
    <row r="804" spans="22:23" x14ac:dyDescent="0.25">
      <c r="V804" s="12" t="b">
        <f t="shared" si="30"/>
        <v>0</v>
      </c>
      <c r="W804" s="12">
        <f t="shared" si="31"/>
        <v>0</v>
      </c>
    </row>
    <row r="805" spans="22:23" x14ac:dyDescent="0.25">
      <c r="V805" s="12" t="b">
        <f t="shared" si="30"/>
        <v>0</v>
      </c>
      <c r="W805" s="12">
        <f t="shared" si="31"/>
        <v>0</v>
      </c>
    </row>
    <row r="806" spans="22:23" x14ac:dyDescent="0.25">
      <c r="V806" s="12" t="b">
        <f t="shared" si="30"/>
        <v>0</v>
      </c>
      <c r="W806" s="12">
        <f t="shared" si="31"/>
        <v>0</v>
      </c>
    </row>
    <row r="807" spans="22:23" x14ac:dyDescent="0.25">
      <c r="V807" s="12" t="b">
        <f t="shared" si="30"/>
        <v>0</v>
      </c>
      <c r="W807" s="12">
        <f t="shared" si="31"/>
        <v>0</v>
      </c>
    </row>
    <row r="808" spans="22:23" x14ac:dyDescent="0.25">
      <c r="V808" s="12" t="b">
        <f t="shared" si="30"/>
        <v>0</v>
      </c>
      <c r="W808" s="12">
        <f t="shared" si="31"/>
        <v>0</v>
      </c>
    </row>
    <row r="809" spans="22:23" x14ac:dyDescent="0.25">
      <c r="V809" s="12" t="b">
        <f t="shared" si="30"/>
        <v>0</v>
      </c>
      <c r="W809" s="12">
        <f t="shared" si="31"/>
        <v>0</v>
      </c>
    </row>
    <row r="810" spans="22:23" x14ac:dyDescent="0.25">
      <c r="V810" s="12" t="b">
        <f t="shared" si="30"/>
        <v>0</v>
      </c>
      <c r="W810" s="12">
        <f t="shared" si="31"/>
        <v>0</v>
      </c>
    </row>
    <row r="811" spans="22:23" x14ac:dyDescent="0.25">
      <c r="V811" s="12" t="b">
        <f t="shared" si="30"/>
        <v>0</v>
      </c>
      <c r="W811" s="12">
        <f t="shared" si="31"/>
        <v>0</v>
      </c>
    </row>
    <row r="812" spans="22:23" x14ac:dyDescent="0.25">
      <c r="V812" s="12" t="b">
        <f t="shared" si="30"/>
        <v>0</v>
      </c>
      <c r="W812" s="12">
        <f t="shared" si="31"/>
        <v>0</v>
      </c>
    </row>
    <row r="813" spans="22:23" x14ac:dyDescent="0.25">
      <c r="V813" s="12" t="b">
        <f t="shared" si="30"/>
        <v>0</v>
      </c>
      <c r="W813" s="12">
        <f t="shared" si="31"/>
        <v>0</v>
      </c>
    </row>
    <row r="814" spans="22:23" x14ac:dyDescent="0.25">
      <c r="V814" s="12" t="b">
        <f t="shared" si="30"/>
        <v>0</v>
      </c>
      <c r="W814" s="12">
        <f t="shared" si="31"/>
        <v>0</v>
      </c>
    </row>
    <row r="815" spans="22:23" x14ac:dyDescent="0.25">
      <c r="V815" s="12" t="b">
        <f t="shared" si="30"/>
        <v>0</v>
      </c>
      <c r="W815" s="12">
        <f t="shared" si="31"/>
        <v>0</v>
      </c>
    </row>
    <row r="816" spans="22:23" x14ac:dyDescent="0.25">
      <c r="V816" s="12" t="b">
        <f t="shared" si="30"/>
        <v>0</v>
      </c>
      <c r="W816" s="12">
        <f t="shared" si="31"/>
        <v>0</v>
      </c>
    </row>
    <row r="817" spans="22:23" x14ac:dyDescent="0.25">
      <c r="V817" s="12" t="b">
        <f t="shared" si="30"/>
        <v>0</v>
      </c>
      <c r="W817" s="12">
        <f t="shared" si="31"/>
        <v>0</v>
      </c>
    </row>
    <row r="818" spans="22:23" x14ac:dyDescent="0.25">
      <c r="V818" s="12" t="b">
        <f t="shared" si="30"/>
        <v>0</v>
      </c>
      <c r="W818" s="12">
        <f t="shared" si="31"/>
        <v>0</v>
      </c>
    </row>
    <row r="819" spans="22:23" x14ac:dyDescent="0.25">
      <c r="V819" s="12" t="b">
        <f t="shared" si="30"/>
        <v>0</v>
      </c>
      <c r="W819" s="12">
        <f t="shared" si="31"/>
        <v>0</v>
      </c>
    </row>
    <row r="820" spans="22:23" x14ac:dyDescent="0.25">
      <c r="V820" s="12" t="b">
        <f t="shared" si="30"/>
        <v>0</v>
      </c>
      <c r="W820" s="12">
        <f t="shared" si="31"/>
        <v>0</v>
      </c>
    </row>
    <row r="821" spans="22:23" x14ac:dyDescent="0.25">
      <c r="V821" s="12" t="b">
        <f t="shared" si="30"/>
        <v>0</v>
      </c>
      <c r="W821" s="12">
        <f t="shared" si="31"/>
        <v>0</v>
      </c>
    </row>
    <row r="822" spans="22:23" x14ac:dyDescent="0.25">
      <c r="V822" s="12" t="b">
        <f t="shared" si="30"/>
        <v>0</v>
      </c>
      <c r="W822" s="12">
        <f t="shared" si="31"/>
        <v>0</v>
      </c>
    </row>
    <row r="823" spans="22:23" x14ac:dyDescent="0.25">
      <c r="V823" s="12" t="b">
        <f t="shared" si="30"/>
        <v>0</v>
      </c>
      <c r="W823" s="12">
        <f t="shared" si="31"/>
        <v>0</v>
      </c>
    </row>
    <row r="824" spans="22:23" x14ac:dyDescent="0.25">
      <c r="V824" s="12" t="b">
        <f t="shared" si="30"/>
        <v>0</v>
      </c>
      <c r="W824" s="12">
        <f t="shared" si="31"/>
        <v>0</v>
      </c>
    </row>
    <row r="825" spans="22:23" x14ac:dyDescent="0.25">
      <c r="V825" s="12" t="b">
        <f t="shared" si="30"/>
        <v>0</v>
      </c>
      <c r="W825" s="12">
        <f t="shared" si="31"/>
        <v>0</v>
      </c>
    </row>
    <row r="826" spans="22:23" x14ac:dyDescent="0.25">
      <c r="V826" s="12" t="b">
        <f t="shared" si="30"/>
        <v>0</v>
      </c>
      <c r="W826" s="12">
        <f t="shared" si="31"/>
        <v>0</v>
      </c>
    </row>
    <row r="827" spans="22:23" x14ac:dyDescent="0.25">
      <c r="V827" s="12" t="b">
        <f t="shared" si="30"/>
        <v>0</v>
      </c>
      <c r="W827" s="12">
        <f t="shared" si="31"/>
        <v>0</v>
      </c>
    </row>
    <row r="828" spans="22:23" x14ac:dyDescent="0.25">
      <c r="V828" s="12" t="b">
        <f t="shared" si="30"/>
        <v>0</v>
      </c>
      <c r="W828" s="12">
        <f t="shared" si="31"/>
        <v>0</v>
      </c>
    </row>
    <row r="829" spans="22:23" x14ac:dyDescent="0.25">
      <c r="V829" s="12" t="b">
        <f t="shared" ref="V829:V892" si="32">IF(R829&lt;&gt;0,S829)</f>
        <v>0</v>
      </c>
      <c r="W829" s="12">
        <f t="shared" ref="W829:W892" si="33">IF(R829=0,O829)</f>
        <v>0</v>
      </c>
    </row>
    <row r="830" spans="22:23" x14ac:dyDescent="0.25">
      <c r="V830" s="12" t="b">
        <f t="shared" si="32"/>
        <v>0</v>
      </c>
      <c r="W830" s="12">
        <f t="shared" si="33"/>
        <v>0</v>
      </c>
    </row>
    <row r="831" spans="22:23" x14ac:dyDescent="0.25">
      <c r="V831" s="12" t="b">
        <f t="shared" si="32"/>
        <v>0</v>
      </c>
      <c r="W831" s="12">
        <f t="shared" si="33"/>
        <v>0</v>
      </c>
    </row>
    <row r="832" spans="22:23" x14ac:dyDescent="0.25">
      <c r="V832" s="12" t="b">
        <f t="shared" si="32"/>
        <v>0</v>
      </c>
      <c r="W832" s="12">
        <f t="shared" si="33"/>
        <v>0</v>
      </c>
    </row>
    <row r="833" spans="22:23" x14ac:dyDescent="0.25">
      <c r="V833" s="12" t="b">
        <f t="shared" si="32"/>
        <v>0</v>
      </c>
      <c r="W833" s="12">
        <f t="shared" si="33"/>
        <v>0</v>
      </c>
    </row>
    <row r="834" spans="22:23" x14ac:dyDescent="0.25">
      <c r="V834" s="12" t="b">
        <f t="shared" si="32"/>
        <v>0</v>
      </c>
      <c r="W834" s="12">
        <f t="shared" si="33"/>
        <v>0</v>
      </c>
    </row>
    <row r="835" spans="22:23" x14ac:dyDescent="0.25">
      <c r="V835" s="12" t="b">
        <f t="shared" si="32"/>
        <v>0</v>
      </c>
      <c r="W835" s="12">
        <f t="shared" si="33"/>
        <v>0</v>
      </c>
    </row>
    <row r="836" spans="22:23" x14ac:dyDescent="0.25">
      <c r="V836" s="12" t="b">
        <f t="shared" si="32"/>
        <v>0</v>
      </c>
      <c r="W836" s="12">
        <f t="shared" si="33"/>
        <v>0</v>
      </c>
    </row>
    <row r="837" spans="22:23" x14ac:dyDescent="0.25">
      <c r="V837" s="12" t="b">
        <f t="shared" si="32"/>
        <v>0</v>
      </c>
      <c r="W837" s="12">
        <f t="shared" si="33"/>
        <v>0</v>
      </c>
    </row>
    <row r="838" spans="22:23" x14ac:dyDescent="0.25">
      <c r="V838" s="12" t="b">
        <f t="shared" si="32"/>
        <v>0</v>
      </c>
      <c r="W838" s="12">
        <f t="shared" si="33"/>
        <v>0</v>
      </c>
    </row>
    <row r="839" spans="22:23" x14ac:dyDescent="0.25">
      <c r="V839" s="12" t="b">
        <f t="shared" si="32"/>
        <v>0</v>
      </c>
      <c r="W839" s="12">
        <f t="shared" si="33"/>
        <v>0</v>
      </c>
    </row>
    <row r="840" spans="22:23" x14ac:dyDescent="0.25">
      <c r="V840" s="12" t="b">
        <f t="shared" si="32"/>
        <v>0</v>
      </c>
      <c r="W840" s="12">
        <f t="shared" si="33"/>
        <v>0</v>
      </c>
    </row>
    <row r="841" spans="22:23" x14ac:dyDescent="0.25">
      <c r="V841" s="12" t="b">
        <f t="shared" si="32"/>
        <v>0</v>
      </c>
      <c r="W841" s="12">
        <f t="shared" si="33"/>
        <v>0</v>
      </c>
    </row>
    <row r="842" spans="22:23" x14ac:dyDescent="0.25">
      <c r="V842" s="12" t="b">
        <f t="shared" si="32"/>
        <v>0</v>
      </c>
      <c r="W842" s="12">
        <f t="shared" si="33"/>
        <v>0</v>
      </c>
    </row>
    <row r="843" spans="22:23" x14ac:dyDescent="0.25">
      <c r="V843" s="12" t="b">
        <f t="shared" si="32"/>
        <v>0</v>
      </c>
      <c r="W843" s="12">
        <f t="shared" si="33"/>
        <v>0</v>
      </c>
    </row>
    <row r="844" spans="22:23" x14ac:dyDescent="0.25">
      <c r="V844" s="12" t="b">
        <f t="shared" si="32"/>
        <v>0</v>
      </c>
      <c r="W844" s="12">
        <f t="shared" si="33"/>
        <v>0</v>
      </c>
    </row>
    <row r="845" spans="22:23" x14ac:dyDescent="0.25">
      <c r="V845" s="12" t="b">
        <f t="shared" si="32"/>
        <v>0</v>
      </c>
      <c r="W845" s="12">
        <f t="shared" si="33"/>
        <v>0</v>
      </c>
    </row>
    <row r="846" spans="22:23" x14ac:dyDescent="0.25">
      <c r="V846" s="12" t="b">
        <f t="shared" si="32"/>
        <v>0</v>
      </c>
      <c r="W846" s="12">
        <f t="shared" si="33"/>
        <v>0</v>
      </c>
    </row>
    <row r="847" spans="22:23" x14ac:dyDescent="0.25">
      <c r="V847" s="12" t="b">
        <f t="shared" si="32"/>
        <v>0</v>
      </c>
      <c r="W847" s="12">
        <f t="shared" si="33"/>
        <v>0</v>
      </c>
    </row>
    <row r="848" spans="22:23" x14ac:dyDescent="0.25">
      <c r="V848" s="12" t="b">
        <f t="shared" si="32"/>
        <v>0</v>
      </c>
      <c r="W848" s="12">
        <f t="shared" si="33"/>
        <v>0</v>
      </c>
    </row>
    <row r="849" spans="22:23" x14ac:dyDescent="0.25">
      <c r="V849" s="12" t="b">
        <f t="shared" si="32"/>
        <v>0</v>
      </c>
      <c r="W849" s="12">
        <f t="shared" si="33"/>
        <v>0</v>
      </c>
    </row>
    <row r="850" spans="22:23" x14ac:dyDescent="0.25">
      <c r="V850" s="12" t="b">
        <f t="shared" si="32"/>
        <v>0</v>
      </c>
      <c r="W850" s="12">
        <f t="shared" si="33"/>
        <v>0</v>
      </c>
    </row>
    <row r="851" spans="22:23" x14ac:dyDescent="0.25">
      <c r="V851" s="12" t="b">
        <f t="shared" si="32"/>
        <v>0</v>
      </c>
      <c r="W851" s="12">
        <f t="shared" si="33"/>
        <v>0</v>
      </c>
    </row>
    <row r="852" spans="22:23" x14ac:dyDescent="0.25">
      <c r="V852" s="12" t="b">
        <f t="shared" si="32"/>
        <v>0</v>
      </c>
      <c r="W852" s="12">
        <f t="shared" si="33"/>
        <v>0</v>
      </c>
    </row>
    <row r="853" spans="22:23" x14ac:dyDescent="0.25">
      <c r="V853" s="12" t="b">
        <f t="shared" si="32"/>
        <v>0</v>
      </c>
      <c r="W853" s="12">
        <f t="shared" si="33"/>
        <v>0</v>
      </c>
    </row>
    <row r="854" spans="22:23" x14ac:dyDescent="0.25">
      <c r="V854" s="12" t="b">
        <f t="shared" si="32"/>
        <v>0</v>
      </c>
      <c r="W854" s="12">
        <f t="shared" si="33"/>
        <v>0</v>
      </c>
    </row>
    <row r="855" spans="22:23" x14ac:dyDescent="0.25">
      <c r="V855" s="12" t="b">
        <f t="shared" si="32"/>
        <v>0</v>
      </c>
      <c r="W855" s="12">
        <f t="shared" si="33"/>
        <v>0</v>
      </c>
    </row>
    <row r="856" spans="22:23" x14ac:dyDescent="0.25">
      <c r="V856" s="12" t="b">
        <f t="shared" si="32"/>
        <v>0</v>
      </c>
      <c r="W856" s="12">
        <f t="shared" si="33"/>
        <v>0</v>
      </c>
    </row>
    <row r="857" spans="22:23" x14ac:dyDescent="0.25">
      <c r="V857" s="12" t="b">
        <f t="shared" si="32"/>
        <v>0</v>
      </c>
      <c r="W857" s="12">
        <f t="shared" si="33"/>
        <v>0</v>
      </c>
    </row>
    <row r="858" spans="22:23" x14ac:dyDescent="0.25">
      <c r="V858" s="12" t="b">
        <f t="shared" si="32"/>
        <v>0</v>
      </c>
      <c r="W858" s="12">
        <f t="shared" si="33"/>
        <v>0</v>
      </c>
    </row>
    <row r="859" spans="22:23" x14ac:dyDescent="0.25">
      <c r="V859" s="12" t="b">
        <f t="shared" si="32"/>
        <v>0</v>
      </c>
      <c r="W859" s="12">
        <f t="shared" si="33"/>
        <v>0</v>
      </c>
    </row>
    <row r="860" spans="22:23" x14ac:dyDescent="0.25">
      <c r="V860" s="12" t="b">
        <f t="shared" si="32"/>
        <v>0</v>
      </c>
      <c r="W860" s="12">
        <f t="shared" si="33"/>
        <v>0</v>
      </c>
    </row>
    <row r="861" spans="22:23" x14ac:dyDescent="0.25">
      <c r="V861" s="12" t="b">
        <f t="shared" si="32"/>
        <v>0</v>
      </c>
      <c r="W861" s="12">
        <f t="shared" si="33"/>
        <v>0</v>
      </c>
    </row>
    <row r="862" spans="22:23" x14ac:dyDescent="0.25">
      <c r="V862" s="12" t="b">
        <f t="shared" si="32"/>
        <v>0</v>
      </c>
      <c r="W862" s="12">
        <f t="shared" si="33"/>
        <v>0</v>
      </c>
    </row>
    <row r="863" spans="22:23" x14ac:dyDescent="0.25">
      <c r="V863" s="12" t="b">
        <f t="shared" si="32"/>
        <v>0</v>
      </c>
      <c r="W863" s="12">
        <f t="shared" si="33"/>
        <v>0</v>
      </c>
    </row>
    <row r="864" spans="22:23" x14ac:dyDescent="0.25">
      <c r="V864" s="12" t="b">
        <f t="shared" si="32"/>
        <v>0</v>
      </c>
      <c r="W864" s="12">
        <f t="shared" si="33"/>
        <v>0</v>
      </c>
    </row>
    <row r="865" spans="22:23" x14ac:dyDescent="0.25">
      <c r="V865" s="12" t="b">
        <f t="shared" si="32"/>
        <v>0</v>
      </c>
      <c r="W865" s="12">
        <f t="shared" si="33"/>
        <v>0</v>
      </c>
    </row>
    <row r="866" spans="22:23" x14ac:dyDescent="0.25">
      <c r="V866" s="12" t="b">
        <f t="shared" si="32"/>
        <v>0</v>
      </c>
      <c r="W866" s="12">
        <f t="shared" si="33"/>
        <v>0</v>
      </c>
    </row>
    <row r="867" spans="22:23" x14ac:dyDescent="0.25">
      <c r="V867" s="12" t="b">
        <f t="shared" si="32"/>
        <v>0</v>
      </c>
      <c r="W867" s="12">
        <f t="shared" si="33"/>
        <v>0</v>
      </c>
    </row>
    <row r="868" spans="22:23" x14ac:dyDescent="0.25">
      <c r="V868" s="12" t="b">
        <f t="shared" si="32"/>
        <v>0</v>
      </c>
      <c r="W868" s="12">
        <f t="shared" si="33"/>
        <v>0</v>
      </c>
    </row>
    <row r="869" spans="22:23" x14ac:dyDescent="0.25">
      <c r="V869" s="12" t="b">
        <f t="shared" si="32"/>
        <v>0</v>
      </c>
      <c r="W869" s="12">
        <f t="shared" si="33"/>
        <v>0</v>
      </c>
    </row>
    <row r="870" spans="22:23" x14ac:dyDescent="0.25">
      <c r="V870" s="12" t="b">
        <f t="shared" si="32"/>
        <v>0</v>
      </c>
      <c r="W870" s="12">
        <f t="shared" si="33"/>
        <v>0</v>
      </c>
    </row>
    <row r="871" spans="22:23" x14ac:dyDescent="0.25">
      <c r="V871" s="12" t="b">
        <f t="shared" si="32"/>
        <v>0</v>
      </c>
      <c r="W871" s="12">
        <f t="shared" si="33"/>
        <v>0</v>
      </c>
    </row>
    <row r="872" spans="22:23" x14ac:dyDescent="0.25">
      <c r="V872" s="12" t="b">
        <f t="shared" si="32"/>
        <v>0</v>
      </c>
      <c r="W872" s="12">
        <f t="shared" si="33"/>
        <v>0</v>
      </c>
    </row>
    <row r="873" spans="22:23" x14ac:dyDescent="0.25">
      <c r="V873" s="12" t="b">
        <f t="shared" si="32"/>
        <v>0</v>
      </c>
      <c r="W873" s="12">
        <f t="shared" si="33"/>
        <v>0</v>
      </c>
    </row>
    <row r="874" spans="22:23" x14ac:dyDescent="0.25">
      <c r="V874" s="12" t="b">
        <f t="shared" si="32"/>
        <v>0</v>
      </c>
      <c r="W874" s="12">
        <f t="shared" si="33"/>
        <v>0</v>
      </c>
    </row>
    <row r="875" spans="22:23" x14ac:dyDescent="0.25">
      <c r="V875" s="12" t="b">
        <f t="shared" si="32"/>
        <v>0</v>
      </c>
      <c r="W875" s="12">
        <f t="shared" si="33"/>
        <v>0</v>
      </c>
    </row>
    <row r="876" spans="22:23" x14ac:dyDescent="0.25">
      <c r="V876" s="12" t="b">
        <f t="shared" si="32"/>
        <v>0</v>
      </c>
      <c r="W876" s="12">
        <f t="shared" si="33"/>
        <v>0</v>
      </c>
    </row>
    <row r="877" spans="22:23" x14ac:dyDescent="0.25">
      <c r="V877" s="12" t="b">
        <f t="shared" si="32"/>
        <v>0</v>
      </c>
      <c r="W877" s="12">
        <f t="shared" si="33"/>
        <v>0</v>
      </c>
    </row>
    <row r="878" spans="22:23" x14ac:dyDescent="0.25">
      <c r="V878" s="12" t="b">
        <f t="shared" si="32"/>
        <v>0</v>
      </c>
      <c r="W878" s="12">
        <f t="shared" si="33"/>
        <v>0</v>
      </c>
    </row>
    <row r="879" spans="22:23" x14ac:dyDescent="0.25">
      <c r="V879" s="12" t="b">
        <f t="shared" si="32"/>
        <v>0</v>
      </c>
      <c r="W879" s="12">
        <f t="shared" si="33"/>
        <v>0</v>
      </c>
    </row>
    <row r="880" spans="22:23" x14ac:dyDescent="0.25">
      <c r="V880" s="12" t="b">
        <f t="shared" si="32"/>
        <v>0</v>
      </c>
      <c r="W880" s="12">
        <f t="shared" si="33"/>
        <v>0</v>
      </c>
    </row>
    <row r="881" spans="22:23" x14ac:dyDescent="0.25">
      <c r="V881" s="12" t="b">
        <f t="shared" si="32"/>
        <v>0</v>
      </c>
      <c r="W881" s="12">
        <f t="shared" si="33"/>
        <v>0</v>
      </c>
    </row>
    <row r="882" spans="22:23" x14ac:dyDescent="0.25">
      <c r="V882" s="12" t="b">
        <f t="shared" si="32"/>
        <v>0</v>
      </c>
      <c r="W882" s="12">
        <f t="shared" si="33"/>
        <v>0</v>
      </c>
    </row>
    <row r="883" spans="22:23" x14ac:dyDescent="0.25">
      <c r="V883" s="12" t="b">
        <f t="shared" si="32"/>
        <v>0</v>
      </c>
      <c r="W883" s="12">
        <f t="shared" si="33"/>
        <v>0</v>
      </c>
    </row>
    <row r="884" spans="22:23" x14ac:dyDescent="0.25">
      <c r="V884" s="12" t="b">
        <f t="shared" si="32"/>
        <v>0</v>
      </c>
      <c r="W884" s="12">
        <f t="shared" si="33"/>
        <v>0</v>
      </c>
    </row>
    <row r="885" spans="22:23" x14ac:dyDescent="0.25">
      <c r="V885" s="12" t="b">
        <f t="shared" si="32"/>
        <v>0</v>
      </c>
      <c r="W885" s="12">
        <f t="shared" si="33"/>
        <v>0</v>
      </c>
    </row>
    <row r="886" spans="22:23" x14ac:dyDescent="0.25">
      <c r="V886" s="12" t="b">
        <f t="shared" si="32"/>
        <v>0</v>
      </c>
      <c r="W886" s="12">
        <f t="shared" si="33"/>
        <v>0</v>
      </c>
    </row>
    <row r="887" spans="22:23" x14ac:dyDescent="0.25">
      <c r="V887" s="12" t="b">
        <f t="shared" si="32"/>
        <v>0</v>
      </c>
      <c r="W887" s="12">
        <f t="shared" si="33"/>
        <v>0</v>
      </c>
    </row>
    <row r="888" spans="22:23" x14ac:dyDescent="0.25">
      <c r="V888" s="12" t="b">
        <f t="shared" si="32"/>
        <v>0</v>
      </c>
      <c r="W888" s="12">
        <f t="shared" si="33"/>
        <v>0</v>
      </c>
    </row>
    <row r="889" spans="22:23" x14ac:dyDescent="0.25">
      <c r="V889" s="12" t="b">
        <f t="shared" si="32"/>
        <v>0</v>
      </c>
      <c r="W889" s="12">
        <f t="shared" si="33"/>
        <v>0</v>
      </c>
    </row>
    <row r="890" spans="22:23" x14ac:dyDescent="0.25">
      <c r="V890" s="12" t="b">
        <f t="shared" si="32"/>
        <v>0</v>
      </c>
      <c r="W890" s="12">
        <f t="shared" si="33"/>
        <v>0</v>
      </c>
    </row>
    <row r="891" spans="22:23" x14ac:dyDescent="0.25">
      <c r="V891" s="12" t="b">
        <f t="shared" si="32"/>
        <v>0</v>
      </c>
      <c r="W891" s="12">
        <f t="shared" si="33"/>
        <v>0</v>
      </c>
    </row>
    <row r="892" spans="22:23" x14ac:dyDescent="0.25">
      <c r="V892" s="12" t="b">
        <f t="shared" si="32"/>
        <v>0</v>
      </c>
      <c r="W892" s="12">
        <f t="shared" si="33"/>
        <v>0</v>
      </c>
    </row>
    <row r="893" spans="22:23" x14ac:dyDescent="0.25">
      <c r="V893" s="12" t="b">
        <f t="shared" ref="V893:V956" si="34">IF(R893&lt;&gt;0,S893)</f>
        <v>0</v>
      </c>
      <c r="W893" s="12">
        <f t="shared" ref="W893:W956" si="35">IF(R893=0,O893)</f>
        <v>0</v>
      </c>
    </row>
    <row r="894" spans="22:23" x14ac:dyDescent="0.25">
      <c r="V894" s="12" t="b">
        <f t="shared" si="34"/>
        <v>0</v>
      </c>
      <c r="W894" s="12">
        <f t="shared" si="35"/>
        <v>0</v>
      </c>
    </row>
    <row r="895" spans="22:23" x14ac:dyDescent="0.25">
      <c r="V895" s="12" t="b">
        <f t="shared" si="34"/>
        <v>0</v>
      </c>
      <c r="W895" s="12">
        <f t="shared" si="35"/>
        <v>0</v>
      </c>
    </row>
    <row r="896" spans="22:23" x14ac:dyDescent="0.25">
      <c r="V896" s="12" t="b">
        <f t="shared" si="34"/>
        <v>0</v>
      </c>
      <c r="W896" s="12">
        <f t="shared" si="35"/>
        <v>0</v>
      </c>
    </row>
    <row r="897" spans="22:23" x14ac:dyDescent="0.25">
      <c r="V897" s="12" t="b">
        <f t="shared" si="34"/>
        <v>0</v>
      </c>
      <c r="W897" s="12">
        <f t="shared" si="35"/>
        <v>0</v>
      </c>
    </row>
    <row r="898" spans="22:23" x14ac:dyDescent="0.25">
      <c r="V898" s="12" t="b">
        <f t="shared" si="34"/>
        <v>0</v>
      </c>
      <c r="W898" s="12">
        <f t="shared" si="35"/>
        <v>0</v>
      </c>
    </row>
    <row r="899" spans="22:23" x14ac:dyDescent="0.25">
      <c r="V899" s="12" t="b">
        <f t="shared" si="34"/>
        <v>0</v>
      </c>
      <c r="W899" s="12">
        <f t="shared" si="35"/>
        <v>0</v>
      </c>
    </row>
    <row r="900" spans="22:23" x14ac:dyDescent="0.25">
      <c r="V900" s="12" t="b">
        <f t="shared" si="34"/>
        <v>0</v>
      </c>
      <c r="W900" s="12">
        <f t="shared" si="35"/>
        <v>0</v>
      </c>
    </row>
    <row r="901" spans="22:23" x14ac:dyDescent="0.25">
      <c r="V901" s="12" t="b">
        <f t="shared" si="34"/>
        <v>0</v>
      </c>
      <c r="W901" s="12">
        <f t="shared" si="35"/>
        <v>0</v>
      </c>
    </row>
    <row r="902" spans="22:23" x14ac:dyDescent="0.25">
      <c r="V902" s="12" t="b">
        <f t="shared" si="34"/>
        <v>0</v>
      </c>
      <c r="W902" s="12">
        <f t="shared" si="35"/>
        <v>0</v>
      </c>
    </row>
    <row r="903" spans="22:23" x14ac:dyDescent="0.25">
      <c r="V903" s="12" t="b">
        <f t="shared" si="34"/>
        <v>0</v>
      </c>
      <c r="W903" s="12">
        <f t="shared" si="35"/>
        <v>0</v>
      </c>
    </row>
    <row r="904" spans="22:23" x14ac:dyDescent="0.25">
      <c r="V904" s="12" t="b">
        <f t="shared" si="34"/>
        <v>0</v>
      </c>
      <c r="W904" s="12">
        <f t="shared" si="35"/>
        <v>0</v>
      </c>
    </row>
    <row r="905" spans="22:23" x14ac:dyDescent="0.25">
      <c r="V905" s="12" t="b">
        <f t="shared" si="34"/>
        <v>0</v>
      </c>
      <c r="W905" s="12">
        <f t="shared" si="35"/>
        <v>0</v>
      </c>
    </row>
    <row r="906" spans="22:23" x14ac:dyDescent="0.25">
      <c r="V906" s="12" t="b">
        <f t="shared" si="34"/>
        <v>0</v>
      </c>
      <c r="W906" s="12">
        <f t="shared" si="35"/>
        <v>0</v>
      </c>
    </row>
    <row r="907" spans="22:23" x14ac:dyDescent="0.25">
      <c r="V907" s="12" t="b">
        <f t="shared" si="34"/>
        <v>0</v>
      </c>
      <c r="W907" s="12">
        <f t="shared" si="35"/>
        <v>0</v>
      </c>
    </row>
    <row r="908" spans="22:23" x14ac:dyDescent="0.25">
      <c r="V908" s="12" t="b">
        <f t="shared" si="34"/>
        <v>0</v>
      </c>
      <c r="W908" s="12">
        <f t="shared" si="35"/>
        <v>0</v>
      </c>
    </row>
    <row r="909" spans="22:23" x14ac:dyDescent="0.25">
      <c r="V909" s="12" t="b">
        <f t="shared" si="34"/>
        <v>0</v>
      </c>
      <c r="W909" s="12">
        <f t="shared" si="35"/>
        <v>0</v>
      </c>
    </row>
    <row r="910" spans="22:23" x14ac:dyDescent="0.25">
      <c r="V910" s="12" t="b">
        <f t="shared" si="34"/>
        <v>0</v>
      </c>
      <c r="W910" s="12">
        <f t="shared" si="35"/>
        <v>0</v>
      </c>
    </row>
    <row r="911" spans="22:23" x14ac:dyDescent="0.25">
      <c r="V911" s="12" t="b">
        <f t="shared" si="34"/>
        <v>0</v>
      </c>
      <c r="W911" s="12">
        <f t="shared" si="35"/>
        <v>0</v>
      </c>
    </row>
    <row r="912" spans="22:23" x14ac:dyDescent="0.25">
      <c r="V912" s="12" t="b">
        <f t="shared" si="34"/>
        <v>0</v>
      </c>
      <c r="W912" s="12">
        <f t="shared" si="35"/>
        <v>0</v>
      </c>
    </row>
    <row r="913" spans="22:23" x14ac:dyDescent="0.25">
      <c r="V913" s="12" t="b">
        <f t="shared" si="34"/>
        <v>0</v>
      </c>
      <c r="W913" s="12">
        <f t="shared" si="35"/>
        <v>0</v>
      </c>
    </row>
    <row r="914" spans="22:23" x14ac:dyDescent="0.25">
      <c r="V914" s="12" t="b">
        <f t="shared" si="34"/>
        <v>0</v>
      </c>
      <c r="W914" s="12">
        <f t="shared" si="35"/>
        <v>0</v>
      </c>
    </row>
    <row r="915" spans="22:23" x14ac:dyDescent="0.25">
      <c r="V915" s="12" t="b">
        <f t="shared" si="34"/>
        <v>0</v>
      </c>
      <c r="W915" s="12">
        <f t="shared" si="35"/>
        <v>0</v>
      </c>
    </row>
    <row r="916" spans="22:23" x14ac:dyDescent="0.25">
      <c r="V916" s="12" t="b">
        <f t="shared" si="34"/>
        <v>0</v>
      </c>
      <c r="W916" s="12">
        <f t="shared" si="35"/>
        <v>0</v>
      </c>
    </row>
    <row r="917" spans="22:23" x14ac:dyDescent="0.25">
      <c r="V917" s="12" t="b">
        <f t="shared" si="34"/>
        <v>0</v>
      </c>
      <c r="W917" s="12">
        <f t="shared" si="35"/>
        <v>0</v>
      </c>
    </row>
    <row r="918" spans="22:23" x14ac:dyDescent="0.25">
      <c r="V918" s="12" t="b">
        <f t="shared" si="34"/>
        <v>0</v>
      </c>
      <c r="W918" s="12">
        <f t="shared" si="35"/>
        <v>0</v>
      </c>
    </row>
    <row r="919" spans="22:23" x14ac:dyDescent="0.25">
      <c r="V919" s="12" t="b">
        <f t="shared" si="34"/>
        <v>0</v>
      </c>
      <c r="W919" s="12">
        <f t="shared" si="35"/>
        <v>0</v>
      </c>
    </row>
    <row r="920" spans="22:23" x14ac:dyDescent="0.25">
      <c r="V920" s="12" t="b">
        <f t="shared" si="34"/>
        <v>0</v>
      </c>
      <c r="W920" s="12">
        <f t="shared" si="35"/>
        <v>0</v>
      </c>
    </row>
    <row r="921" spans="22:23" x14ac:dyDescent="0.25">
      <c r="V921" s="12" t="b">
        <f t="shared" si="34"/>
        <v>0</v>
      </c>
      <c r="W921" s="12">
        <f t="shared" si="35"/>
        <v>0</v>
      </c>
    </row>
    <row r="922" spans="22:23" x14ac:dyDescent="0.25">
      <c r="V922" s="12" t="b">
        <f t="shared" si="34"/>
        <v>0</v>
      </c>
      <c r="W922" s="12">
        <f t="shared" si="35"/>
        <v>0</v>
      </c>
    </row>
    <row r="923" spans="22:23" x14ac:dyDescent="0.25">
      <c r="V923" s="12" t="b">
        <f t="shared" si="34"/>
        <v>0</v>
      </c>
      <c r="W923" s="12">
        <f t="shared" si="35"/>
        <v>0</v>
      </c>
    </row>
    <row r="924" spans="22:23" x14ac:dyDescent="0.25">
      <c r="V924" s="12" t="b">
        <f t="shared" si="34"/>
        <v>0</v>
      </c>
      <c r="W924" s="12">
        <f t="shared" si="35"/>
        <v>0</v>
      </c>
    </row>
    <row r="925" spans="22:23" x14ac:dyDescent="0.25">
      <c r="V925" s="12" t="b">
        <f t="shared" si="34"/>
        <v>0</v>
      </c>
      <c r="W925" s="12">
        <f t="shared" si="35"/>
        <v>0</v>
      </c>
    </row>
    <row r="926" spans="22:23" x14ac:dyDescent="0.25">
      <c r="V926" s="12" t="b">
        <f t="shared" si="34"/>
        <v>0</v>
      </c>
      <c r="W926" s="12">
        <f t="shared" si="35"/>
        <v>0</v>
      </c>
    </row>
    <row r="927" spans="22:23" x14ac:dyDescent="0.25">
      <c r="V927" s="12" t="b">
        <f t="shared" si="34"/>
        <v>0</v>
      </c>
      <c r="W927" s="12">
        <f t="shared" si="35"/>
        <v>0</v>
      </c>
    </row>
    <row r="928" spans="22:23" x14ac:dyDescent="0.25">
      <c r="V928" s="12" t="b">
        <f t="shared" si="34"/>
        <v>0</v>
      </c>
      <c r="W928" s="12">
        <f t="shared" si="35"/>
        <v>0</v>
      </c>
    </row>
    <row r="929" spans="22:23" x14ac:dyDescent="0.25">
      <c r="V929" s="12" t="b">
        <f t="shared" si="34"/>
        <v>0</v>
      </c>
      <c r="W929" s="12">
        <f t="shared" si="35"/>
        <v>0</v>
      </c>
    </row>
    <row r="930" spans="22:23" x14ac:dyDescent="0.25">
      <c r="V930" s="12" t="b">
        <f t="shared" si="34"/>
        <v>0</v>
      </c>
      <c r="W930" s="12">
        <f t="shared" si="35"/>
        <v>0</v>
      </c>
    </row>
    <row r="931" spans="22:23" x14ac:dyDescent="0.25">
      <c r="V931" s="12" t="b">
        <f t="shared" si="34"/>
        <v>0</v>
      </c>
      <c r="W931" s="12">
        <f t="shared" si="35"/>
        <v>0</v>
      </c>
    </row>
    <row r="932" spans="22:23" x14ac:dyDescent="0.25">
      <c r="V932" s="12" t="b">
        <f t="shared" si="34"/>
        <v>0</v>
      </c>
      <c r="W932" s="12">
        <f t="shared" si="35"/>
        <v>0</v>
      </c>
    </row>
    <row r="933" spans="22:23" x14ac:dyDescent="0.25">
      <c r="V933" s="12" t="b">
        <f t="shared" si="34"/>
        <v>0</v>
      </c>
      <c r="W933" s="12">
        <f t="shared" si="35"/>
        <v>0</v>
      </c>
    </row>
    <row r="934" spans="22:23" x14ac:dyDescent="0.25">
      <c r="V934" s="12" t="b">
        <f t="shared" si="34"/>
        <v>0</v>
      </c>
      <c r="W934" s="12">
        <f t="shared" si="35"/>
        <v>0</v>
      </c>
    </row>
    <row r="935" spans="22:23" x14ac:dyDescent="0.25">
      <c r="V935" s="12" t="b">
        <f t="shared" si="34"/>
        <v>0</v>
      </c>
      <c r="W935" s="12">
        <f t="shared" si="35"/>
        <v>0</v>
      </c>
    </row>
    <row r="936" spans="22:23" x14ac:dyDescent="0.25">
      <c r="V936" s="12" t="b">
        <f t="shared" si="34"/>
        <v>0</v>
      </c>
      <c r="W936" s="12">
        <f t="shared" si="35"/>
        <v>0</v>
      </c>
    </row>
    <row r="937" spans="22:23" x14ac:dyDescent="0.25">
      <c r="V937" s="12" t="b">
        <f t="shared" si="34"/>
        <v>0</v>
      </c>
      <c r="W937" s="12">
        <f t="shared" si="35"/>
        <v>0</v>
      </c>
    </row>
    <row r="938" spans="22:23" x14ac:dyDescent="0.25">
      <c r="V938" s="12" t="b">
        <f t="shared" si="34"/>
        <v>0</v>
      </c>
      <c r="W938" s="12">
        <f t="shared" si="35"/>
        <v>0</v>
      </c>
    </row>
    <row r="939" spans="22:23" x14ac:dyDescent="0.25">
      <c r="V939" s="12" t="b">
        <f t="shared" si="34"/>
        <v>0</v>
      </c>
      <c r="W939" s="12">
        <f t="shared" si="35"/>
        <v>0</v>
      </c>
    </row>
    <row r="940" spans="22:23" x14ac:dyDescent="0.25">
      <c r="V940" s="12" t="b">
        <f t="shared" si="34"/>
        <v>0</v>
      </c>
      <c r="W940" s="12">
        <f t="shared" si="35"/>
        <v>0</v>
      </c>
    </row>
    <row r="941" spans="22:23" x14ac:dyDescent="0.25">
      <c r="V941" s="12" t="b">
        <f t="shared" si="34"/>
        <v>0</v>
      </c>
      <c r="W941" s="12">
        <f t="shared" si="35"/>
        <v>0</v>
      </c>
    </row>
    <row r="942" spans="22:23" x14ac:dyDescent="0.25">
      <c r="V942" s="12" t="b">
        <f t="shared" si="34"/>
        <v>0</v>
      </c>
      <c r="W942" s="12">
        <f t="shared" si="35"/>
        <v>0</v>
      </c>
    </row>
    <row r="943" spans="22:23" x14ac:dyDescent="0.25">
      <c r="V943" s="12" t="b">
        <f t="shared" si="34"/>
        <v>0</v>
      </c>
      <c r="W943" s="12">
        <f t="shared" si="35"/>
        <v>0</v>
      </c>
    </row>
    <row r="944" spans="22:23" x14ac:dyDescent="0.25">
      <c r="V944" s="12" t="b">
        <f t="shared" si="34"/>
        <v>0</v>
      </c>
      <c r="W944" s="12">
        <f t="shared" si="35"/>
        <v>0</v>
      </c>
    </row>
    <row r="945" spans="22:23" x14ac:dyDescent="0.25">
      <c r="V945" s="12" t="b">
        <f t="shared" si="34"/>
        <v>0</v>
      </c>
      <c r="W945" s="12">
        <f t="shared" si="35"/>
        <v>0</v>
      </c>
    </row>
    <row r="946" spans="22:23" x14ac:dyDescent="0.25">
      <c r="V946" s="12" t="b">
        <f t="shared" si="34"/>
        <v>0</v>
      </c>
      <c r="W946" s="12">
        <f t="shared" si="35"/>
        <v>0</v>
      </c>
    </row>
    <row r="947" spans="22:23" x14ac:dyDescent="0.25">
      <c r="V947" s="12" t="b">
        <f t="shared" si="34"/>
        <v>0</v>
      </c>
      <c r="W947" s="12">
        <f t="shared" si="35"/>
        <v>0</v>
      </c>
    </row>
    <row r="948" spans="22:23" x14ac:dyDescent="0.25">
      <c r="V948" s="12" t="b">
        <f t="shared" si="34"/>
        <v>0</v>
      </c>
      <c r="W948" s="12">
        <f t="shared" si="35"/>
        <v>0</v>
      </c>
    </row>
    <row r="949" spans="22:23" x14ac:dyDescent="0.25">
      <c r="V949" s="12" t="b">
        <f t="shared" si="34"/>
        <v>0</v>
      </c>
      <c r="W949" s="12">
        <f t="shared" si="35"/>
        <v>0</v>
      </c>
    </row>
    <row r="950" spans="22:23" x14ac:dyDescent="0.25">
      <c r="V950" s="12" t="b">
        <f t="shared" si="34"/>
        <v>0</v>
      </c>
      <c r="W950" s="12">
        <f t="shared" si="35"/>
        <v>0</v>
      </c>
    </row>
    <row r="951" spans="22:23" x14ac:dyDescent="0.25">
      <c r="V951" s="12" t="b">
        <f t="shared" si="34"/>
        <v>0</v>
      </c>
      <c r="W951" s="12">
        <f t="shared" si="35"/>
        <v>0</v>
      </c>
    </row>
    <row r="952" spans="22:23" x14ac:dyDescent="0.25">
      <c r="V952" s="12" t="b">
        <f t="shared" si="34"/>
        <v>0</v>
      </c>
      <c r="W952" s="12">
        <f t="shared" si="35"/>
        <v>0</v>
      </c>
    </row>
    <row r="953" spans="22:23" x14ac:dyDescent="0.25">
      <c r="V953" s="12" t="b">
        <f t="shared" si="34"/>
        <v>0</v>
      </c>
      <c r="W953" s="12">
        <f t="shared" si="35"/>
        <v>0</v>
      </c>
    </row>
    <row r="954" spans="22:23" x14ac:dyDescent="0.25">
      <c r="V954" s="12" t="b">
        <f t="shared" si="34"/>
        <v>0</v>
      </c>
      <c r="W954" s="12">
        <f t="shared" si="35"/>
        <v>0</v>
      </c>
    </row>
    <row r="955" spans="22:23" x14ac:dyDescent="0.25">
      <c r="V955" s="12" t="b">
        <f t="shared" si="34"/>
        <v>0</v>
      </c>
      <c r="W955" s="12">
        <f t="shared" si="35"/>
        <v>0</v>
      </c>
    </row>
    <row r="956" spans="22:23" x14ac:dyDescent="0.25">
      <c r="V956" s="12" t="b">
        <f t="shared" si="34"/>
        <v>0</v>
      </c>
      <c r="W956" s="12">
        <f t="shared" si="35"/>
        <v>0</v>
      </c>
    </row>
    <row r="957" spans="22:23" x14ac:dyDescent="0.25">
      <c r="V957" s="12" t="b">
        <f t="shared" ref="V957:V1020" si="36">IF(R957&lt;&gt;0,S957)</f>
        <v>0</v>
      </c>
      <c r="W957" s="12">
        <f t="shared" ref="W957:W1020" si="37">IF(R957=0,O957)</f>
        <v>0</v>
      </c>
    </row>
    <row r="958" spans="22:23" x14ac:dyDescent="0.25">
      <c r="V958" s="12" t="b">
        <f t="shared" si="36"/>
        <v>0</v>
      </c>
      <c r="W958" s="12">
        <f t="shared" si="37"/>
        <v>0</v>
      </c>
    </row>
    <row r="959" spans="22:23" x14ac:dyDescent="0.25">
      <c r="V959" s="12" t="b">
        <f t="shared" si="36"/>
        <v>0</v>
      </c>
      <c r="W959" s="12">
        <f t="shared" si="37"/>
        <v>0</v>
      </c>
    </row>
    <row r="960" spans="22:23" x14ac:dyDescent="0.25">
      <c r="V960" s="12" t="b">
        <f t="shared" si="36"/>
        <v>0</v>
      </c>
      <c r="W960" s="12">
        <f t="shared" si="37"/>
        <v>0</v>
      </c>
    </row>
    <row r="961" spans="22:23" x14ac:dyDescent="0.25">
      <c r="V961" s="12" t="b">
        <f t="shared" si="36"/>
        <v>0</v>
      </c>
      <c r="W961" s="12">
        <f t="shared" si="37"/>
        <v>0</v>
      </c>
    </row>
    <row r="962" spans="22:23" x14ac:dyDescent="0.25">
      <c r="V962" s="12" t="b">
        <f t="shared" si="36"/>
        <v>0</v>
      </c>
      <c r="W962" s="12">
        <f t="shared" si="37"/>
        <v>0</v>
      </c>
    </row>
    <row r="963" spans="22:23" x14ac:dyDescent="0.25">
      <c r="V963" s="12" t="b">
        <f t="shared" si="36"/>
        <v>0</v>
      </c>
      <c r="W963" s="12">
        <f t="shared" si="37"/>
        <v>0</v>
      </c>
    </row>
    <row r="964" spans="22:23" x14ac:dyDescent="0.25">
      <c r="V964" s="12" t="b">
        <f t="shared" si="36"/>
        <v>0</v>
      </c>
      <c r="W964" s="12">
        <f t="shared" si="37"/>
        <v>0</v>
      </c>
    </row>
    <row r="965" spans="22:23" x14ac:dyDescent="0.25">
      <c r="V965" s="12" t="b">
        <f t="shared" si="36"/>
        <v>0</v>
      </c>
      <c r="W965" s="12">
        <f t="shared" si="37"/>
        <v>0</v>
      </c>
    </row>
    <row r="966" spans="22:23" x14ac:dyDescent="0.25">
      <c r="V966" s="12" t="b">
        <f t="shared" si="36"/>
        <v>0</v>
      </c>
      <c r="W966" s="12">
        <f t="shared" si="37"/>
        <v>0</v>
      </c>
    </row>
    <row r="967" spans="22:23" x14ac:dyDescent="0.25">
      <c r="V967" s="12" t="b">
        <f t="shared" si="36"/>
        <v>0</v>
      </c>
      <c r="W967" s="12">
        <f t="shared" si="37"/>
        <v>0</v>
      </c>
    </row>
    <row r="968" spans="22:23" x14ac:dyDescent="0.25">
      <c r="V968" s="12" t="b">
        <f t="shared" si="36"/>
        <v>0</v>
      </c>
      <c r="W968" s="12">
        <f t="shared" si="37"/>
        <v>0</v>
      </c>
    </row>
    <row r="969" spans="22:23" x14ac:dyDescent="0.25">
      <c r="V969" s="12" t="b">
        <f t="shared" si="36"/>
        <v>0</v>
      </c>
      <c r="W969" s="12">
        <f t="shared" si="37"/>
        <v>0</v>
      </c>
    </row>
    <row r="970" spans="22:23" x14ac:dyDescent="0.25">
      <c r="V970" s="12" t="b">
        <f t="shared" si="36"/>
        <v>0</v>
      </c>
      <c r="W970" s="12">
        <f t="shared" si="37"/>
        <v>0</v>
      </c>
    </row>
    <row r="971" spans="22:23" x14ac:dyDescent="0.25">
      <c r="V971" s="12" t="b">
        <f t="shared" si="36"/>
        <v>0</v>
      </c>
      <c r="W971" s="12">
        <f t="shared" si="37"/>
        <v>0</v>
      </c>
    </row>
    <row r="972" spans="22:23" x14ac:dyDescent="0.25">
      <c r="V972" s="12" t="b">
        <f t="shared" si="36"/>
        <v>0</v>
      </c>
      <c r="W972" s="12">
        <f t="shared" si="37"/>
        <v>0</v>
      </c>
    </row>
    <row r="973" spans="22:23" x14ac:dyDescent="0.25">
      <c r="V973" s="12" t="b">
        <f t="shared" si="36"/>
        <v>0</v>
      </c>
      <c r="W973" s="12">
        <f t="shared" si="37"/>
        <v>0</v>
      </c>
    </row>
    <row r="974" spans="22:23" x14ac:dyDescent="0.25">
      <c r="V974" s="12" t="b">
        <f t="shared" si="36"/>
        <v>0</v>
      </c>
      <c r="W974" s="12">
        <f t="shared" si="37"/>
        <v>0</v>
      </c>
    </row>
    <row r="975" spans="22:23" x14ac:dyDescent="0.25">
      <c r="V975" s="12" t="b">
        <f t="shared" si="36"/>
        <v>0</v>
      </c>
      <c r="W975" s="12">
        <f t="shared" si="37"/>
        <v>0</v>
      </c>
    </row>
    <row r="976" spans="22:23" x14ac:dyDescent="0.25">
      <c r="V976" s="12" t="b">
        <f t="shared" si="36"/>
        <v>0</v>
      </c>
      <c r="W976" s="12">
        <f t="shared" si="37"/>
        <v>0</v>
      </c>
    </row>
    <row r="977" spans="22:23" x14ac:dyDescent="0.25">
      <c r="V977" s="12" t="b">
        <f t="shared" si="36"/>
        <v>0</v>
      </c>
      <c r="W977" s="12">
        <f t="shared" si="37"/>
        <v>0</v>
      </c>
    </row>
    <row r="978" spans="22:23" x14ac:dyDescent="0.25">
      <c r="V978" s="12" t="b">
        <f t="shared" si="36"/>
        <v>0</v>
      </c>
      <c r="W978" s="12">
        <f t="shared" si="37"/>
        <v>0</v>
      </c>
    </row>
    <row r="979" spans="22:23" x14ac:dyDescent="0.25">
      <c r="V979" s="12" t="b">
        <f t="shared" si="36"/>
        <v>0</v>
      </c>
      <c r="W979" s="12">
        <f t="shared" si="37"/>
        <v>0</v>
      </c>
    </row>
    <row r="980" spans="22:23" x14ac:dyDescent="0.25">
      <c r="V980" s="12" t="b">
        <f t="shared" si="36"/>
        <v>0</v>
      </c>
      <c r="W980" s="12">
        <f t="shared" si="37"/>
        <v>0</v>
      </c>
    </row>
    <row r="981" spans="22:23" x14ac:dyDescent="0.25">
      <c r="V981" s="12" t="b">
        <f t="shared" si="36"/>
        <v>0</v>
      </c>
      <c r="W981" s="12">
        <f t="shared" si="37"/>
        <v>0</v>
      </c>
    </row>
    <row r="982" spans="22:23" x14ac:dyDescent="0.25">
      <c r="V982" s="12" t="b">
        <f t="shared" si="36"/>
        <v>0</v>
      </c>
      <c r="W982" s="12">
        <f t="shared" si="37"/>
        <v>0</v>
      </c>
    </row>
    <row r="983" spans="22:23" x14ac:dyDescent="0.25">
      <c r="V983" s="12" t="b">
        <f t="shared" si="36"/>
        <v>0</v>
      </c>
      <c r="W983" s="12">
        <f t="shared" si="37"/>
        <v>0</v>
      </c>
    </row>
    <row r="984" spans="22:23" x14ac:dyDescent="0.25">
      <c r="V984" s="12" t="b">
        <f t="shared" si="36"/>
        <v>0</v>
      </c>
      <c r="W984" s="12">
        <f t="shared" si="37"/>
        <v>0</v>
      </c>
    </row>
    <row r="985" spans="22:23" x14ac:dyDescent="0.25">
      <c r="V985" s="12" t="b">
        <f t="shared" si="36"/>
        <v>0</v>
      </c>
      <c r="W985" s="12">
        <f t="shared" si="37"/>
        <v>0</v>
      </c>
    </row>
    <row r="986" spans="22:23" x14ac:dyDescent="0.25">
      <c r="V986" s="12" t="b">
        <f t="shared" si="36"/>
        <v>0</v>
      </c>
      <c r="W986" s="12">
        <f t="shared" si="37"/>
        <v>0</v>
      </c>
    </row>
  </sheetData>
  <mergeCells count="3">
    <mergeCell ref="B3:D3"/>
    <mergeCell ref="D4:H4"/>
    <mergeCell ref="D5:H5"/>
  </mergeCells>
  <conditionalFormatting sqref="P7:Q7">
    <cfRule type="cellIs" dxfId="206" priority="242" operator="between">
      <formula>0.00000001</formula>
      <formula>999999999999999</formula>
    </cfRule>
    <cfRule type="cellIs" dxfId="205" priority="243" operator="between">
      <formula>-999999999999999000</formula>
      <formula>-0.0000001</formula>
    </cfRule>
    <cfRule type="cellIs" dxfId="204" priority="244" operator="equal">
      <formula>0</formula>
    </cfRule>
  </conditionalFormatting>
  <conditionalFormatting sqref="R7:R8 R358 R360:R367 R369:R1048576 R14:R356">
    <cfRule type="cellIs" dxfId="203" priority="248" operator="between">
      <formula>-999999999999999000</formula>
      <formula>-0.0000001</formula>
    </cfRule>
    <cfRule type="cellIs" dxfId="202" priority="249" operator="equal">
      <formula>0</formula>
    </cfRule>
  </conditionalFormatting>
  <conditionalFormatting sqref="R360:R367 R358 R369:R1048576 R7:R356">
    <cfRule type="cellIs" dxfId="201" priority="247" operator="between">
      <formula>0.00000001</formula>
      <formula>999999999999999</formula>
    </cfRule>
  </conditionalFormatting>
  <conditionalFormatting sqref="R61 R93 R102:R104 R112 R9:R13">
    <cfRule type="cellIs" dxfId="200" priority="241" operator="between">
      <formula>-999999999999999000</formula>
      <formula>-0.0000001</formula>
    </cfRule>
  </conditionalFormatting>
  <conditionalFormatting sqref="R61 R112 R102:R104 R93">
    <cfRule type="cellIs" dxfId="199" priority="240" operator="between">
      <formula>0.00000001</formula>
      <formula>999999999999999</formula>
    </cfRule>
  </conditionalFormatting>
  <conditionalFormatting sqref="R353:R356">
    <cfRule type="cellIs" dxfId="198" priority="235" operator="between">
      <formula>-999999999999999000</formula>
      <formula>-0.0000001</formula>
    </cfRule>
  </conditionalFormatting>
  <conditionalFormatting sqref="R248:R275">
    <cfRule type="cellIs" dxfId="197" priority="246" operator="between">
      <formula>-999999999999999000</formula>
      <formula>-0.0000001</formula>
    </cfRule>
  </conditionalFormatting>
  <conditionalFormatting sqref="R36 R156:R159 R352:R356">
    <cfRule type="cellIs" dxfId="196" priority="231" operator="between">
      <formula>-999999999999999000</formula>
      <formula>-0.0000001</formula>
    </cfRule>
  </conditionalFormatting>
  <conditionalFormatting sqref="R52">
    <cfRule type="cellIs" dxfId="195" priority="238" operator="between">
      <formula>0.00000001</formula>
      <formula>999999999999999</formula>
    </cfRule>
    <cfRule type="cellIs" dxfId="194" priority="239" operator="between">
      <formula>-999999999999999000</formula>
      <formula>-0.0000001</formula>
    </cfRule>
  </conditionalFormatting>
  <conditionalFormatting sqref="R61">
    <cfRule type="cellIs" dxfId="193" priority="228" operator="between">
      <formula>0.00000001</formula>
      <formula>999999999999999</formula>
    </cfRule>
    <cfRule type="cellIs" dxfId="192" priority="229" operator="between">
      <formula>-999999999999999000</formula>
      <formula>-0.0000001</formula>
    </cfRule>
  </conditionalFormatting>
  <conditionalFormatting sqref="R75 R250:R251 R340:R343">
    <cfRule type="cellIs" dxfId="191" priority="199" operator="between">
      <formula>-999999999999999000</formula>
      <formula>-0.0000001</formula>
    </cfRule>
    <cfRule type="cellIs" dxfId="190" priority="200" operator="between">
      <formula>0.00000001</formula>
      <formula>999999999999999</formula>
    </cfRule>
    <cfRule type="cellIs" dxfId="189" priority="201" operator="between">
      <formula>-999999999999999000</formula>
      <formula>-0.0000001</formula>
    </cfRule>
  </conditionalFormatting>
  <conditionalFormatting sqref="R77">
    <cfRule type="cellIs" dxfId="188" priority="236" operator="between">
      <formula>0.00000001</formula>
      <formula>999999999999999</formula>
    </cfRule>
    <cfRule type="cellIs" dxfId="187" priority="237" operator="between">
      <formula>-999999999999999000</formula>
      <formula>-0.0000001</formula>
    </cfRule>
  </conditionalFormatting>
  <conditionalFormatting sqref="R82">
    <cfRule type="cellIs" dxfId="186" priority="232" operator="between">
      <formula>0.00000001</formula>
      <formula>999999999999999</formula>
    </cfRule>
    <cfRule type="cellIs" dxfId="185" priority="233" operator="between">
      <formula>-999999999999999000</formula>
      <formula>-0.0000001</formula>
    </cfRule>
  </conditionalFormatting>
  <conditionalFormatting sqref="R104">
    <cfRule type="cellIs" dxfId="184" priority="204" operator="between">
      <formula>0.00000001</formula>
      <formula>999999999999999</formula>
    </cfRule>
    <cfRule type="cellIs" dxfId="183" priority="205" operator="between">
      <formula>-999999999999999000</formula>
      <formula>-0.0000001</formula>
    </cfRule>
  </conditionalFormatting>
  <conditionalFormatting sqref="R108:R109">
    <cfRule type="cellIs" dxfId="182" priority="226" operator="between">
      <formula>0.00000001</formula>
      <formula>999999999999999</formula>
    </cfRule>
    <cfRule type="cellIs" dxfId="181" priority="227" operator="between">
      <formula>-999999999999999000</formula>
      <formula>-0.0000001</formula>
    </cfRule>
  </conditionalFormatting>
  <conditionalFormatting sqref="R111:R114">
    <cfRule type="cellIs" dxfId="180" priority="224" operator="between">
      <formula>0.00000001</formula>
      <formula>999999999999999</formula>
    </cfRule>
    <cfRule type="cellIs" dxfId="179" priority="225" operator="between">
      <formula>-999999999999999000</formula>
      <formula>-0.0000001</formula>
    </cfRule>
  </conditionalFormatting>
  <conditionalFormatting sqref="R112">
    <cfRule type="cellIs" dxfId="178" priority="218" operator="between">
      <formula>0.00000001</formula>
      <formula>999999999999999</formula>
    </cfRule>
    <cfRule type="cellIs" dxfId="177" priority="219" operator="between">
      <formula>-999999999999999000</formula>
      <formula>-0.0000001</formula>
    </cfRule>
  </conditionalFormatting>
  <conditionalFormatting sqref="R116 R287:R332 R9:R13">
    <cfRule type="cellIs" dxfId="176" priority="135" operator="between">
      <formula>-999999999999999000</formula>
      <formula>-0.0000001</formula>
    </cfRule>
    <cfRule type="cellIs" dxfId="175" priority="136" operator="between">
      <formula>0.00000001</formula>
      <formula>999999999999999</formula>
    </cfRule>
    <cfRule type="cellIs" dxfId="174" priority="137" operator="between">
      <formula>-999999999999999000</formula>
      <formula>-0.0000001</formula>
    </cfRule>
    <cfRule type="cellIs" dxfId="173" priority="138" operator="between">
      <formula>0.00000001</formula>
      <formula>999999999999999</formula>
    </cfRule>
    <cfRule type="cellIs" dxfId="172" priority="139" operator="between">
      <formula>-999999999999999000</formula>
      <formula>-0.0000001</formula>
    </cfRule>
    <cfRule type="cellIs" dxfId="171" priority="140" operator="between">
      <formula>0.00000001</formula>
      <formula>999999999999999</formula>
    </cfRule>
    <cfRule type="cellIs" dxfId="170" priority="141" operator="between">
      <formula>-999999999999999000</formula>
      <formula>-0.0000001</formula>
    </cfRule>
  </conditionalFormatting>
  <conditionalFormatting sqref="R119">
    <cfRule type="cellIs" dxfId="169" priority="202" operator="between">
      <formula>0.00000001</formula>
      <formula>999999999999999</formula>
    </cfRule>
    <cfRule type="cellIs" dxfId="168" priority="203" operator="between">
      <formula>-999999999999999000</formula>
      <formula>-0.0000001</formula>
    </cfRule>
  </conditionalFormatting>
  <conditionalFormatting sqref="R121">
    <cfRule type="cellIs" dxfId="167" priority="222" operator="between">
      <formula>0.00000001</formula>
      <formula>999999999999999</formula>
    </cfRule>
    <cfRule type="cellIs" dxfId="166" priority="223" operator="between">
      <formula>-999999999999999000</formula>
      <formula>-0.0000001</formula>
    </cfRule>
  </conditionalFormatting>
  <conditionalFormatting sqref="R123">
    <cfRule type="cellIs" dxfId="165" priority="212" operator="between">
      <formula>0.00000001</formula>
      <formula>999999999999999</formula>
    </cfRule>
    <cfRule type="cellIs" dxfId="164" priority="213" operator="between">
      <formula>-999999999999999000</formula>
      <formula>-0.0000001</formula>
    </cfRule>
  </conditionalFormatting>
  <conditionalFormatting sqref="R125:R127">
    <cfRule type="cellIs" dxfId="163" priority="220" operator="between">
      <formula>0.00000001</formula>
      <formula>999999999999999</formula>
    </cfRule>
    <cfRule type="cellIs" dxfId="162" priority="221" operator="between">
      <formula>-999999999999999000</formula>
      <formula>-0.0000001</formula>
    </cfRule>
  </conditionalFormatting>
  <conditionalFormatting sqref="R131">
    <cfRule type="cellIs" dxfId="161" priority="196" operator="between">
      <formula>0.00000001</formula>
      <formula>999999999999999</formula>
    </cfRule>
    <cfRule type="cellIs" dxfId="160" priority="197" operator="between">
      <formula>-999999999999999000</formula>
      <formula>-0.0000001</formula>
    </cfRule>
  </conditionalFormatting>
  <conditionalFormatting sqref="R133">
    <cfRule type="cellIs" dxfId="159" priority="210" operator="between">
      <formula>0.00000001</formula>
      <formula>999999999999999</formula>
    </cfRule>
    <cfRule type="cellIs" dxfId="158" priority="211" operator="between">
      <formula>-999999999999999000</formula>
      <formula>-0.0000001</formula>
    </cfRule>
  </conditionalFormatting>
  <conditionalFormatting sqref="R139:R140">
    <cfRule type="cellIs" dxfId="157" priority="120" operator="between">
      <formula>0.00000001</formula>
      <formula>999999999999999</formula>
    </cfRule>
    <cfRule type="cellIs" dxfId="156" priority="121" operator="between">
      <formula>-999999999999999000</formula>
      <formula>-0.0000001</formula>
    </cfRule>
  </conditionalFormatting>
  <conditionalFormatting sqref="R142">
    <cfRule type="cellIs" dxfId="155" priority="216" operator="between">
      <formula>0.00000001</formula>
      <formula>999999999999999</formula>
    </cfRule>
    <cfRule type="cellIs" dxfId="154" priority="217" operator="between">
      <formula>-999999999999999000</formula>
      <formula>-0.0000001</formula>
    </cfRule>
  </conditionalFormatting>
  <conditionalFormatting sqref="R152:R153 R9:R13">
    <cfRule type="cellIs" dxfId="153" priority="56" operator="between">
      <formula>0.00000001</formula>
      <formula>999999999999999</formula>
    </cfRule>
    <cfRule type="cellIs" dxfId="152" priority="57" operator="between">
      <formula>-999999999999999000</formula>
      <formula>-0.0000001</formula>
    </cfRule>
    <cfRule type="cellIs" dxfId="151" priority="58" operator="between">
      <formula>0.00000001</formula>
      <formula>999999999999999</formula>
    </cfRule>
    <cfRule type="cellIs" dxfId="150" priority="59" operator="between">
      <formula>-999999999999999000</formula>
      <formula>-0.0000001</formula>
    </cfRule>
  </conditionalFormatting>
  <conditionalFormatting sqref="R156">
    <cfRule type="cellIs" dxfId="149" priority="192" operator="between">
      <formula>0.00000001</formula>
      <formula>999999999999999</formula>
    </cfRule>
    <cfRule type="cellIs" dxfId="148" priority="193" operator="between">
      <formula>-999999999999999000</formula>
      <formula>-0.0000001</formula>
    </cfRule>
  </conditionalFormatting>
  <conditionalFormatting sqref="R156:R159 R36 R352:R356">
    <cfRule type="cellIs" dxfId="147" priority="230" operator="between">
      <formula>0.00000001</formula>
      <formula>999999999999999</formula>
    </cfRule>
  </conditionalFormatting>
  <conditionalFormatting sqref="R167">
    <cfRule type="cellIs" dxfId="146" priority="208" operator="between">
      <formula>0.00000001</formula>
      <formula>999999999999999</formula>
    </cfRule>
    <cfRule type="cellIs" dxfId="145" priority="209" operator="between">
      <formula>-999999999999999000</formula>
      <formula>-0.0000001</formula>
    </cfRule>
  </conditionalFormatting>
  <conditionalFormatting sqref="R169">
    <cfRule type="cellIs" dxfId="144" priority="82" operator="between">
      <formula>0.00000001</formula>
      <formula>999999999999999</formula>
    </cfRule>
    <cfRule type="cellIs" dxfId="143" priority="83" operator="between">
      <formula>-999999999999999000</formula>
      <formula>-0.0000001</formula>
    </cfRule>
  </conditionalFormatting>
  <conditionalFormatting sqref="R172">
    <cfRule type="cellIs" dxfId="142" priority="80" operator="between">
      <formula>0.00000001</formula>
      <formula>999999999999999</formula>
    </cfRule>
    <cfRule type="cellIs" dxfId="141" priority="81" operator="between">
      <formula>-999999999999999000</formula>
      <formula>-0.0000001</formula>
    </cfRule>
  </conditionalFormatting>
  <conditionalFormatting sqref="R174">
    <cfRule type="cellIs" dxfId="140" priority="206" operator="between">
      <formula>0.00000001</formula>
      <formula>999999999999999</formula>
    </cfRule>
    <cfRule type="cellIs" dxfId="139" priority="207" operator="between">
      <formula>-999999999999999000</formula>
      <formula>-0.0000001</formula>
    </cfRule>
  </conditionalFormatting>
  <conditionalFormatting sqref="R178">
    <cfRule type="cellIs" dxfId="138" priority="48" operator="between">
      <formula>0.00000001</formula>
      <formula>999999999999999</formula>
    </cfRule>
    <cfRule type="cellIs" dxfId="137" priority="49" operator="between">
      <formula>-999999999999999000</formula>
      <formula>-0.0000001</formula>
    </cfRule>
  </conditionalFormatting>
  <conditionalFormatting sqref="R181">
    <cfRule type="cellIs" dxfId="136" priority="118" operator="between">
      <formula>0.00000001</formula>
      <formula>999999999999999</formula>
    </cfRule>
    <cfRule type="cellIs" dxfId="135" priority="119" operator="between">
      <formula>-999999999999999000</formula>
      <formula>-0.0000001</formula>
    </cfRule>
  </conditionalFormatting>
  <conditionalFormatting sqref="R191">
    <cfRule type="cellIs" dxfId="134" priority="84" operator="between">
      <formula>0.00000001</formula>
      <formula>999999999999999</formula>
    </cfRule>
    <cfRule type="cellIs" dxfId="133" priority="85" operator="between">
      <formula>-999999999999999000</formula>
      <formula>-0.0000001</formula>
    </cfRule>
    <cfRule type="cellIs" dxfId="132" priority="86" operator="between">
      <formula>0.00000001</formula>
      <formula>999999999999999</formula>
    </cfRule>
    <cfRule type="cellIs" dxfId="131" priority="87" operator="between">
      <formula>-999999999999999000</formula>
      <formula>-0.0000001</formula>
    </cfRule>
    <cfRule type="cellIs" dxfId="130" priority="88" operator="between">
      <formula>0.00000001</formula>
      <formula>999999999999999</formula>
    </cfRule>
    <cfRule type="cellIs" dxfId="129" priority="89" operator="between">
      <formula>-999999999999999000</formula>
      <formula>-0.0000001</formula>
    </cfRule>
    <cfRule type="cellIs" dxfId="128" priority="90" operator="between">
      <formula>0.00000001</formula>
      <formula>999999999999999</formula>
    </cfRule>
    <cfRule type="cellIs" dxfId="127" priority="91" operator="between">
      <formula>-999999999999999000</formula>
      <formula>-0.0000001</formula>
    </cfRule>
    <cfRule type="cellIs" dxfId="126" priority="92" operator="between">
      <formula>0.00000001</formula>
      <formula>999999999999999</formula>
    </cfRule>
    <cfRule type="cellIs" dxfId="125" priority="93" operator="between">
      <formula>-999999999999999000</formula>
      <formula>-0.0000001</formula>
    </cfRule>
  </conditionalFormatting>
  <conditionalFormatting sqref="R191:R192">
    <cfRule type="cellIs" dxfId="124" priority="94" operator="between">
      <formula>0.00000001</formula>
      <formula>999999999999999</formula>
    </cfRule>
    <cfRule type="cellIs" dxfId="123" priority="95" operator="between">
      <formula>-999999999999999000</formula>
      <formula>-0.0000001</formula>
    </cfRule>
  </conditionalFormatting>
  <conditionalFormatting sqref="R193:R194">
    <cfRule type="cellIs" dxfId="122" priority="54" operator="between">
      <formula>0.00000001</formula>
      <formula>999999999999999</formula>
    </cfRule>
    <cfRule type="cellIs" dxfId="121" priority="55" operator="between">
      <formula>-999999999999999000</formula>
      <formula>-0.0000001</formula>
    </cfRule>
  </conditionalFormatting>
  <conditionalFormatting sqref="R196:R197">
    <cfRule type="cellIs" dxfId="120" priority="194" operator="between">
      <formula>0.00000001</formula>
      <formula>999999999999999</formula>
    </cfRule>
    <cfRule type="cellIs" dxfId="119" priority="195" operator="between">
      <formula>-999999999999999000</formula>
      <formula>-0.0000001</formula>
    </cfRule>
    <cfRule type="cellIs" dxfId="118" priority="214" operator="between">
      <formula>0.00000001</formula>
      <formula>999999999999999</formula>
    </cfRule>
    <cfRule type="cellIs" dxfId="117" priority="215" operator="between">
      <formula>-999999999999999000</formula>
      <formula>-0.0000001</formula>
    </cfRule>
  </conditionalFormatting>
  <conditionalFormatting sqref="R200">
    <cfRule type="cellIs" dxfId="116" priority="174" operator="between">
      <formula>0.00000001</formula>
      <formula>999999999999999</formula>
    </cfRule>
    <cfRule type="cellIs" dxfId="115" priority="175" operator="between">
      <formula>-999999999999999000</formula>
      <formula>-0.0000001</formula>
    </cfRule>
    <cfRule type="cellIs" dxfId="114" priority="176" operator="between">
      <formula>0.00000001</formula>
      <formula>999999999999999</formula>
    </cfRule>
    <cfRule type="cellIs" dxfId="113" priority="177" operator="between">
      <formula>-999999999999999000</formula>
      <formula>-0.0000001</formula>
    </cfRule>
  </conditionalFormatting>
  <conditionalFormatting sqref="R204:R205">
    <cfRule type="cellIs" dxfId="112" priority="60" operator="between">
      <formula>0.00000001</formula>
      <formula>999999999999999</formula>
    </cfRule>
    <cfRule type="cellIs" dxfId="111" priority="61" operator="between">
      <formula>-999999999999999000</formula>
      <formula>-0.0000001</formula>
    </cfRule>
    <cfRule type="cellIs" dxfId="110" priority="62" operator="between">
      <formula>0.00000001</formula>
      <formula>999999999999999</formula>
    </cfRule>
    <cfRule type="cellIs" dxfId="109" priority="63" operator="between">
      <formula>-999999999999999000</formula>
      <formula>-0.0000001</formula>
    </cfRule>
  </conditionalFormatting>
  <conditionalFormatting sqref="R207:R210">
    <cfRule type="cellIs" dxfId="108" priority="182" operator="between">
      <formula>0.00000001</formula>
      <formula>999999999999999</formula>
    </cfRule>
    <cfRule type="cellIs" dxfId="107" priority="183" operator="between">
      <formula>-999999999999999000</formula>
      <formula>-0.0000001</formula>
    </cfRule>
    <cfRule type="cellIs" dxfId="106" priority="184" operator="between">
      <formula>0.00000001</formula>
      <formula>999999999999999</formula>
    </cfRule>
    <cfRule type="cellIs" dxfId="105" priority="185" operator="between">
      <formula>-999999999999999000</formula>
      <formula>-0.0000001</formula>
    </cfRule>
  </conditionalFormatting>
  <conditionalFormatting sqref="R212">
    <cfRule type="cellIs" dxfId="104" priority="114" operator="between">
      <formula>0.00000001</formula>
      <formula>999999999999999</formula>
    </cfRule>
    <cfRule type="cellIs" dxfId="103" priority="115" operator="between">
      <formula>-999999999999999000</formula>
      <formula>-0.0000001</formula>
    </cfRule>
    <cfRule type="cellIs" dxfId="102" priority="116" operator="between">
      <formula>0.00000001</formula>
      <formula>999999999999999</formula>
    </cfRule>
    <cfRule type="cellIs" dxfId="101" priority="117" operator="between">
      <formula>-999999999999999000</formula>
      <formula>-0.0000001</formula>
    </cfRule>
  </conditionalFormatting>
  <conditionalFormatting sqref="R215">
    <cfRule type="cellIs" dxfId="100" priority="76" operator="between">
      <formula>0.00000001</formula>
      <formula>999999999999999</formula>
    </cfRule>
    <cfRule type="cellIs" dxfId="99" priority="77" operator="between">
      <formula>-999999999999999000</formula>
      <formula>-0.0000001</formula>
    </cfRule>
    <cfRule type="cellIs" dxfId="98" priority="78" operator="between">
      <formula>0.00000001</formula>
      <formula>999999999999999</formula>
    </cfRule>
    <cfRule type="cellIs" dxfId="97" priority="79" operator="between">
      <formula>-999999999999999000</formula>
      <formula>-0.0000001</formula>
    </cfRule>
  </conditionalFormatting>
  <conditionalFormatting sqref="R218:R219">
    <cfRule type="cellIs" dxfId="96" priority="178" operator="between">
      <formula>0.00000001</formula>
      <formula>999999999999999</formula>
    </cfRule>
    <cfRule type="cellIs" dxfId="95" priority="179" operator="between">
      <formula>-999999999999999000</formula>
      <formula>-0.0000001</formula>
    </cfRule>
    <cfRule type="cellIs" dxfId="94" priority="180" operator="between">
      <formula>0.00000001</formula>
      <formula>999999999999999</formula>
    </cfRule>
    <cfRule type="cellIs" dxfId="93" priority="181" operator="between">
      <formula>-999999999999999000</formula>
      <formula>-0.0000001</formula>
    </cfRule>
  </conditionalFormatting>
  <conditionalFormatting sqref="R221:R223">
    <cfRule type="cellIs" dxfId="92" priority="170" operator="between">
      <formula>0.00000001</formula>
      <formula>999999999999999</formula>
    </cfRule>
    <cfRule type="cellIs" dxfId="91" priority="171" operator="between">
      <formula>-999999999999999000</formula>
      <formula>-0.0000001</formula>
    </cfRule>
    <cfRule type="cellIs" dxfId="90" priority="172" operator="between">
      <formula>0.00000001</formula>
      <formula>999999999999999</formula>
    </cfRule>
    <cfRule type="cellIs" dxfId="89" priority="173" operator="between">
      <formula>-999999999999999000</formula>
      <formula>-0.0000001</formula>
    </cfRule>
  </conditionalFormatting>
  <conditionalFormatting sqref="R231">
    <cfRule type="cellIs" dxfId="88" priority="44" operator="between">
      <formula>0.00000001</formula>
      <formula>999999999999999</formula>
    </cfRule>
    <cfRule type="cellIs" dxfId="87" priority="45" operator="between">
      <formula>-999999999999999000</formula>
      <formula>-0.0000001</formula>
    </cfRule>
    <cfRule type="cellIs" dxfId="86" priority="46" operator="between">
      <formula>0.00000001</formula>
      <formula>999999999999999</formula>
    </cfRule>
    <cfRule type="cellIs" dxfId="85" priority="47" operator="between">
      <formula>-999999999999999000</formula>
      <formula>-0.0000001</formula>
    </cfRule>
  </conditionalFormatting>
  <conditionalFormatting sqref="R234:R235">
    <cfRule type="cellIs" dxfId="84" priority="166" operator="between">
      <formula>0.00000001</formula>
      <formula>999999999999999</formula>
    </cfRule>
    <cfRule type="cellIs" dxfId="83" priority="167" operator="between">
      <formula>-999999999999999000</formula>
      <formula>-0.0000001</formula>
    </cfRule>
    <cfRule type="cellIs" dxfId="82" priority="168" operator="between">
      <formula>0.00000001</formula>
      <formula>999999999999999</formula>
    </cfRule>
    <cfRule type="cellIs" dxfId="81" priority="169" operator="between">
      <formula>-999999999999999000</formula>
      <formula>-0.0000001</formula>
    </cfRule>
  </conditionalFormatting>
  <conditionalFormatting sqref="R243:R245">
    <cfRule type="cellIs" dxfId="80" priority="162" operator="between">
      <formula>0.00000001</formula>
      <formula>999999999999999</formula>
    </cfRule>
    <cfRule type="cellIs" dxfId="79" priority="163" operator="between">
      <formula>-999999999999999000</formula>
      <formula>-0.0000001</formula>
    </cfRule>
    <cfRule type="cellIs" dxfId="78" priority="164" operator="between">
      <formula>0.00000001</formula>
      <formula>999999999999999</formula>
    </cfRule>
    <cfRule type="cellIs" dxfId="77" priority="165" operator="between">
      <formula>-999999999999999000</formula>
      <formula>-0.0000001</formula>
    </cfRule>
  </conditionalFormatting>
  <conditionalFormatting sqref="R248">
    <cfRule type="cellIs" dxfId="76" priority="110" operator="between">
      <formula>0.00000001</formula>
      <formula>999999999999999</formula>
    </cfRule>
    <cfRule type="cellIs" dxfId="75" priority="111" operator="between">
      <formula>-999999999999999000</formula>
      <formula>-0.0000001</formula>
    </cfRule>
  </conditionalFormatting>
  <conditionalFormatting sqref="R248:R252">
    <cfRule type="cellIs" dxfId="74" priority="112" operator="between">
      <formula>0.00000001</formula>
      <formula>999999999999999</formula>
    </cfRule>
    <cfRule type="cellIs" dxfId="73" priority="113" operator="between">
      <formula>-999999999999999000</formula>
      <formula>-0.0000001</formula>
    </cfRule>
  </conditionalFormatting>
  <conditionalFormatting sqref="R248:R254">
    <cfRule type="cellIs" dxfId="72" priority="190" operator="between">
      <formula>0.00000001</formula>
      <formula>999999999999999</formula>
    </cfRule>
    <cfRule type="cellIs" dxfId="71" priority="191" operator="between">
      <formula>-999999999999999000</formula>
      <formula>-0.0000001</formula>
    </cfRule>
  </conditionalFormatting>
  <conditionalFormatting sqref="R248:R275">
    <cfRule type="cellIs" dxfId="70" priority="245" operator="between">
      <formula>0.00000001</formula>
      <formula>999999999999999</formula>
    </cfRule>
  </conditionalFormatting>
  <conditionalFormatting sqref="R249:R252">
    <cfRule type="cellIs" dxfId="69" priority="148" operator="between">
      <formula>0.00000001</formula>
      <formula>999999999999999</formula>
    </cfRule>
    <cfRule type="cellIs" dxfId="68" priority="149" operator="between">
      <formula>-999999999999999000</formula>
      <formula>-0.0000001</formula>
    </cfRule>
  </conditionalFormatting>
  <conditionalFormatting sqref="R250:R251 R340:R343 R75">
    <cfRule type="cellIs" dxfId="67" priority="198" operator="between">
      <formula>0.00000001</formula>
      <formula>999999999999999</formula>
    </cfRule>
  </conditionalFormatting>
  <conditionalFormatting sqref="R250:R251">
    <cfRule type="cellIs" dxfId="66" priority="122" operator="between">
      <formula>0.00000001</formula>
      <formula>999999999999999</formula>
    </cfRule>
    <cfRule type="cellIs" dxfId="65" priority="123" operator="between">
      <formula>-999999999999999000</formula>
      <formula>-0.0000001</formula>
    </cfRule>
    <cfRule type="cellIs" dxfId="64" priority="124" operator="between">
      <formula>0.00000001</formula>
      <formula>999999999999999</formula>
    </cfRule>
    <cfRule type="cellIs" dxfId="63" priority="125" operator="between">
      <formula>-999999999999999000</formula>
      <formula>-0.0000001</formula>
    </cfRule>
    <cfRule type="cellIs" dxfId="62" priority="126" operator="between">
      <formula>0.00000001</formula>
      <formula>999999999999999</formula>
    </cfRule>
    <cfRule type="cellIs" dxfId="61" priority="127" operator="between">
      <formula>-999999999999999000</formula>
      <formula>-0.0000001</formula>
    </cfRule>
    <cfRule type="cellIs" dxfId="60" priority="128" operator="between">
      <formula>0.00000001</formula>
      <formula>999999999999999</formula>
    </cfRule>
    <cfRule type="cellIs" dxfId="59" priority="129" operator="between">
      <formula>-999999999999999000</formula>
      <formula>-0.0000001</formula>
    </cfRule>
  </conditionalFormatting>
  <conditionalFormatting sqref="R254">
    <cfRule type="cellIs" dxfId="58" priority="130" operator="between">
      <formula>0.00000001</formula>
      <formula>999999999999999</formula>
    </cfRule>
    <cfRule type="cellIs" dxfId="57" priority="131" operator="between">
      <formula>-999999999999999000</formula>
      <formula>-0.0000001</formula>
    </cfRule>
    <cfRule type="cellIs" dxfId="56" priority="132" operator="between">
      <formula>0.00000001</formula>
      <formula>999999999999999</formula>
    </cfRule>
    <cfRule type="cellIs" dxfId="55" priority="133" operator="between">
      <formula>-999999999999999000</formula>
      <formula>-0.0000001</formula>
    </cfRule>
  </conditionalFormatting>
  <conditionalFormatting sqref="R257">
    <cfRule type="cellIs" dxfId="54" priority="64" operator="between">
      <formula>0.00000001</formula>
      <formula>999999999999999</formula>
    </cfRule>
    <cfRule type="cellIs" dxfId="53" priority="65" operator="between">
      <formula>-999999999999999000</formula>
      <formula>-0.0000001</formula>
    </cfRule>
    <cfRule type="cellIs" dxfId="52" priority="66" operator="between">
      <formula>0.00000001</formula>
      <formula>999999999999999</formula>
    </cfRule>
    <cfRule type="cellIs" dxfId="51" priority="67" operator="between">
      <formula>-999999999999999000</formula>
      <formula>-0.0000001</formula>
    </cfRule>
    <cfRule type="cellIs" dxfId="50" priority="68" operator="between">
      <formula>0.00000001</formula>
      <formula>999999999999999</formula>
    </cfRule>
    <cfRule type="cellIs" dxfId="49" priority="69" operator="between">
      <formula>-999999999999999000</formula>
      <formula>-0.0000001</formula>
    </cfRule>
    <cfRule type="cellIs" dxfId="48" priority="70" operator="between">
      <formula>0.00000001</formula>
      <formula>999999999999999</formula>
    </cfRule>
    <cfRule type="cellIs" dxfId="47" priority="71" operator="between">
      <formula>-999999999999999000</formula>
      <formula>-0.0000001</formula>
    </cfRule>
    <cfRule type="cellIs" dxfId="46" priority="72" operator="between">
      <formula>0.00000001</formula>
      <formula>999999999999999</formula>
    </cfRule>
    <cfRule type="cellIs" dxfId="45" priority="73" operator="between">
      <formula>-999999999999999000</formula>
      <formula>-0.0000001</formula>
    </cfRule>
    <cfRule type="cellIs" dxfId="44" priority="74" operator="between">
      <formula>0.00000001</formula>
      <formula>999999999999999</formula>
    </cfRule>
    <cfRule type="cellIs" dxfId="43" priority="75" operator="between">
      <formula>-999999999999999000</formula>
      <formula>-0.0000001</formula>
    </cfRule>
  </conditionalFormatting>
  <conditionalFormatting sqref="R259 R266:R267 R367">
    <cfRule type="cellIs" dxfId="42" priority="150" operator="between">
      <formula>0.00000001</formula>
      <formula>999999999999999</formula>
    </cfRule>
    <cfRule type="cellIs" dxfId="41" priority="151" operator="between">
      <formula>-999999999999999000</formula>
      <formula>-0.0000001</formula>
    </cfRule>
    <cfRule type="cellIs" dxfId="40" priority="152" operator="between">
      <formula>0.00000001</formula>
      <formula>999999999999999</formula>
    </cfRule>
    <cfRule type="cellIs" dxfId="39" priority="153" operator="between">
      <formula>-999999999999999000</formula>
      <formula>-0.0000001</formula>
    </cfRule>
    <cfRule type="cellIs" dxfId="38" priority="158" operator="between">
      <formula>0.00000001</formula>
      <formula>999999999999999</formula>
    </cfRule>
    <cfRule type="cellIs" dxfId="37" priority="159" operator="between">
      <formula>-999999999999999000</formula>
      <formula>-0.0000001</formula>
    </cfRule>
    <cfRule type="cellIs" dxfId="36" priority="160" operator="between">
      <formula>0.00000001</formula>
      <formula>999999999999999</formula>
    </cfRule>
    <cfRule type="cellIs" dxfId="35" priority="161" operator="between">
      <formula>-999999999999999000</formula>
      <formula>-0.0000001</formula>
    </cfRule>
    <cfRule type="cellIs" dxfId="34" priority="186" operator="between">
      <formula>0.00000001</formula>
      <formula>999999999999999</formula>
    </cfRule>
    <cfRule type="cellIs" dxfId="33" priority="187" operator="between">
      <formula>-999999999999999000</formula>
      <formula>-0.0000001</formula>
    </cfRule>
    <cfRule type="cellIs" dxfId="32" priority="188" operator="between">
      <formula>0.00000001</formula>
      <formula>999999999999999</formula>
    </cfRule>
    <cfRule type="cellIs" dxfId="31" priority="189" operator="between">
      <formula>-999999999999999000</formula>
      <formula>-0.0000001</formula>
    </cfRule>
  </conditionalFormatting>
  <conditionalFormatting sqref="R262:R263">
    <cfRule type="cellIs" dxfId="30" priority="104" operator="between">
      <formula>0.00000001</formula>
      <formula>999999999999999</formula>
    </cfRule>
    <cfRule type="cellIs" dxfId="29" priority="105" operator="between">
      <formula>-999999999999999000</formula>
      <formula>-0.0000001</formula>
    </cfRule>
    <cfRule type="cellIs" dxfId="28" priority="106" operator="between">
      <formula>0.00000001</formula>
      <formula>999999999999999</formula>
    </cfRule>
    <cfRule type="cellIs" dxfId="27" priority="107" operator="between">
      <formula>-999999999999999000</formula>
      <formula>-0.0000001</formula>
    </cfRule>
    <cfRule type="cellIs" dxfId="26" priority="108" operator="between">
      <formula>0.00000001</formula>
      <formula>999999999999999</formula>
    </cfRule>
    <cfRule type="cellIs" dxfId="25" priority="109" operator="between">
      <formula>-999999999999999000</formula>
      <formula>-0.0000001</formula>
    </cfRule>
  </conditionalFormatting>
  <conditionalFormatting sqref="R269:R270">
    <cfRule type="cellIs" dxfId="24" priority="142" operator="between">
      <formula>0.00000001</formula>
      <formula>999999999999999</formula>
    </cfRule>
    <cfRule type="cellIs" dxfId="23" priority="143" operator="between">
      <formula>-999999999999999000</formula>
      <formula>-0.0000001</formula>
    </cfRule>
    <cfRule type="cellIs" dxfId="22" priority="144" operator="between">
      <formula>0.00000001</formula>
      <formula>999999999999999</formula>
    </cfRule>
    <cfRule type="cellIs" dxfId="21" priority="145" operator="between">
      <formula>-999999999999999000</formula>
      <formula>-0.0000001</formula>
    </cfRule>
    <cfRule type="cellIs" dxfId="20" priority="146" operator="between">
      <formula>0.00000001</formula>
      <formula>999999999999999</formula>
    </cfRule>
    <cfRule type="cellIs" dxfId="19" priority="147" operator="between">
      <formula>-999999999999999000</formula>
      <formula>-0.0000001</formula>
    </cfRule>
  </conditionalFormatting>
  <conditionalFormatting sqref="R280">
    <cfRule type="cellIs" dxfId="18" priority="50" operator="between">
      <formula>0.00000001</formula>
      <formula>999999999999999</formula>
    </cfRule>
    <cfRule type="cellIs" dxfId="17" priority="51" operator="between">
      <formula>-999999999999999000</formula>
      <formula>-0.0000001</formula>
    </cfRule>
  </conditionalFormatting>
  <conditionalFormatting sqref="R287:R332 R116">
    <cfRule type="cellIs" dxfId="16" priority="134" operator="between">
      <formula>0.00000001</formula>
      <formula>999999999999999</formula>
    </cfRule>
  </conditionalFormatting>
  <conditionalFormatting sqref="R296">
    <cfRule type="cellIs" dxfId="15" priority="52" operator="between">
      <formula>0.00000001</formula>
      <formula>999999999999999</formula>
    </cfRule>
    <cfRule type="cellIs" dxfId="14" priority="53" operator="between">
      <formula>-999999999999999000</formula>
      <formula>-0.0000001</formula>
    </cfRule>
  </conditionalFormatting>
  <conditionalFormatting sqref="R342:R343 R345">
    <cfRule type="cellIs" dxfId="13" priority="96" operator="between">
      <formula>0.00000001</formula>
      <formula>999999999999999</formula>
    </cfRule>
    <cfRule type="cellIs" dxfId="12" priority="97" operator="between">
      <formula>-999999999999999000</formula>
      <formula>-0.0000001</formula>
    </cfRule>
    <cfRule type="cellIs" dxfId="11" priority="98" operator="between">
      <formula>0.00000001</formula>
      <formula>999999999999999</formula>
    </cfRule>
    <cfRule type="cellIs" dxfId="10" priority="99" operator="between">
      <formula>-999999999999999000</formula>
      <formula>-0.0000001</formula>
    </cfRule>
    <cfRule type="cellIs" dxfId="9" priority="100" operator="between">
      <formula>0.00000001</formula>
      <formula>999999999999999</formula>
    </cfRule>
    <cfRule type="cellIs" dxfId="8" priority="101" operator="between">
      <formula>-999999999999999000</formula>
      <formula>-0.0000001</formula>
    </cfRule>
    <cfRule type="cellIs" dxfId="7" priority="102" operator="between">
      <formula>0.00000001</formula>
      <formula>999999999999999</formula>
    </cfRule>
    <cfRule type="cellIs" dxfId="6" priority="103" operator="between">
      <formula>-999999999999999000</formula>
      <formula>-0.0000001</formula>
    </cfRule>
  </conditionalFormatting>
  <conditionalFormatting sqref="R345">
    <cfRule type="cellIs" dxfId="5" priority="154" operator="between">
      <formula>0.00000001</formula>
      <formula>999999999999999</formula>
    </cfRule>
    <cfRule type="cellIs" dxfId="4" priority="155" operator="between">
      <formula>-999999999999999000</formula>
      <formula>-0.0000001</formula>
    </cfRule>
    <cfRule type="cellIs" dxfId="3" priority="156" operator="between">
      <formula>0.00000001</formula>
      <formula>999999999999999</formula>
    </cfRule>
    <cfRule type="cellIs" dxfId="2" priority="157" operator="between">
      <formula>-999999999999999000</formula>
      <formula>-0.0000001</formula>
    </cfRule>
  </conditionalFormatting>
  <conditionalFormatting sqref="R353:R356">
    <cfRule type="cellIs" dxfId="1" priority="234" operator="between">
      <formula>0.00000001</formula>
      <formula>999999999999999</formula>
    </cfRule>
  </conditionalFormatting>
  <conditionalFormatting sqref="R9:R13">
    <cfRule type="cellIs" dxfId="0" priority="43" operator="equal">
      <formula>0</formula>
    </cfRule>
  </conditionalFormatting>
  <dataValidations count="1">
    <dataValidation type="list" allowBlank="1" showInputMessage="1" showErrorMessage="1" sqref="F43 F369:F380 F358:F366 F338:F339 F191 F341:F348" xr:uid="{22B88163-65DE-46FA-84D7-5220796DD3B8}">
      <formula1>$F$6:$F$41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B5D5BAB-1804-4F9B-B49F-A1C621070478}">
          <x14:formula1>
            <xm:f>'Dati elenco a discesa'!$B$3:$B$40</xm:f>
          </x14:formula1>
          <xm:sqref>F9:F13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2ED6-DC47-42D8-A19A-A0D9049F1305}">
  <dimension ref="A2:B40"/>
  <sheetViews>
    <sheetView topLeftCell="A19" workbookViewId="0">
      <selection activeCell="B40" sqref="B40"/>
    </sheetView>
  </sheetViews>
  <sheetFormatPr defaultRowHeight="15" x14ac:dyDescent="0.25"/>
  <cols>
    <col min="2" max="2" width="29.5703125" customWidth="1"/>
  </cols>
  <sheetData>
    <row r="2" spans="1:2" x14ac:dyDescent="0.25">
      <c r="A2" t="s">
        <v>34</v>
      </c>
    </row>
    <row r="3" spans="1:2" x14ac:dyDescent="0.25">
      <c r="B3" t="s">
        <v>20</v>
      </c>
    </row>
    <row r="4" spans="1:2" x14ac:dyDescent="0.25">
      <c r="B4" t="s">
        <v>26</v>
      </c>
    </row>
    <row r="5" spans="1:2" x14ac:dyDescent="0.25">
      <c r="B5" t="s">
        <v>33</v>
      </c>
    </row>
    <row r="6" spans="1:2" x14ac:dyDescent="0.25">
      <c r="B6" t="s">
        <v>18</v>
      </c>
    </row>
    <row r="7" spans="1:2" x14ac:dyDescent="0.25">
      <c r="B7" t="s">
        <v>24</v>
      </c>
    </row>
    <row r="8" spans="1:2" x14ac:dyDescent="0.25">
      <c r="B8" t="s">
        <v>56</v>
      </c>
    </row>
    <row r="9" spans="1:2" x14ac:dyDescent="0.25">
      <c r="B9" t="s">
        <v>22</v>
      </c>
    </row>
    <row r="10" spans="1:2" x14ac:dyDescent="0.25">
      <c r="B10" t="s">
        <v>54</v>
      </c>
    </row>
    <row r="11" spans="1:2" x14ac:dyDescent="0.25">
      <c r="B11" t="s">
        <v>28</v>
      </c>
    </row>
    <row r="12" spans="1:2" x14ac:dyDescent="0.25">
      <c r="B12" t="s">
        <v>25</v>
      </c>
    </row>
    <row r="13" spans="1:2" x14ac:dyDescent="0.25">
      <c r="B13" t="s">
        <v>15</v>
      </c>
    </row>
    <row r="14" spans="1:2" x14ac:dyDescent="0.25">
      <c r="B14" t="s">
        <v>32</v>
      </c>
    </row>
    <row r="15" spans="1:2" x14ac:dyDescent="0.25">
      <c r="B15" t="s">
        <v>32</v>
      </c>
    </row>
    <row r="16" spans="1:2" x14ac:dyDescent="0.25">
      <c r="B16" t="s">
        <v>35</v>
      </c>
    </row>
    <row r="17" spans="2:2" x14ac:dyDescent="0.25">
      <c r="B17" t="s">
        <v>36</v>
      </c>
    </row>
    <row r="18" spans="2:2" x14ac:dyDescent="0.25">
      <c r="B18" t="s">
        <v>38</v>
      </c>
    </row>
    <row r="19" spans="2:2" x14ac:dyDescent="0.25">
      <c r="B19" t="s">
        <v>39</v>
      </c>
    </row>
    <row r="20" spans="2:2" x14ac:dyDescent="0.25">
      <c r="B20" t="s">
        <v>46</v>
      </c>
    </row>
    <row r="21" spans="2:2" x14ac:dyDescent="0.25">
      <c r="B21" t="s">
        <v>53</v>
      </c>
    </row>
    <row r="22" spans="2:2" x14ac:dyDescent="0.25">
      <c r="B22" t="s">
        <v>44</v>
      </c>
    </row>
    <row r="23" spans="2:2" x14ac:dyDescent="0.25">
      <c r="B23" t="s">
        <v>45</v>
      </c>
    </row>
    <row r="24" spans="2:2" x14ac:dyDescent="0.25">
      <c r="B24" t="s">
        <v>47</v>
      </c>
    </row>
    <row r="25" spans="2:2" x14ac:dyDescent="0.25">
      <c r="B25" t="s">
        <v>55</v>
      </c>
    </row>
    <row r="26" spans="2:2" x14ac:dyDescent="0.25">
      <c r="B26" t="s">
        <v>40</v>
      </c>
    </row>
    <row r="27" spans="2:2" x14ac:dyDescent="0.25">
      <c r="B27" t="s">
        <v>21</v>
      </c>
    </row>
    <row r="28" spans="2:2" x14ac:dyDescent="0.25">
      <c r="B28" t="s">
        <v>37</v>
      </c>
    </row>
    <row r="29" spans="2:2" x14ac:dyDescent="0.25">
      <c r="B29" t="s">
        <v>27</v>
      </c>
    </row>
    <row r="30" spans="2:2" x14ac:dyDescent="0.25">
      <c r="B30" t="s">
        <v>57</v>
      </c>
    </row>
    <row r="31" spans="2:2" x14ac:dyDescent="0.25">
      <c r="B31" t="s">
        <v>59</v>
      </c>
    </row>
    <row r="32" spans="2:2" x14ac:dyDescent="0.25">
      <c r="B32" t="s">
        <v>58</v>
      </c>
    </row>
    <row r="33" spans="2:2" x14ac:dyDescent="0.25">
      <c r="B33" t="s">
        <v>61</v>
      </c>
    </row>
    <row r="34" spans="2:2" x14ac:dyDescent="0.25">
      <c r="B34" t="s">
        <v>60</v>
      </c>
    </row>
    <row r="35" spans="2:2" x14ac:dyDescent="0.25">
      <c r="B35" t="s">
        <v>62</v>
      </c>
    </row>
    <row r="36" spans="2:2" x14ac:dyDescent="0.25">
      <c r="B36" t="s">
        <v>63</v>
      </c>
    </row>
    <row r="37" spans="2:2" x14ac:dyDescent="0.25">
      <c r="B37" t="s">
        <v>64</v>
      </c>
    </row>
    <row r="38" spans="2:2" x14ac:dyDescent="0.25">
      <c r="B38" t="s">
        <v>65</v>
      </c>
    </row>
    <row r="39" spans="2:2" x14ac:dyDescent="0.25">
      <c r="B39" t="s">
        <v>67</v>
      </c>
    </row>
    <row r="40" spans="2:2" x14ac:dyDescent="0.25">
      <c r="B40" t="s">
        <v>30</v>
      </c>
    </row>
  </sheetData>
  <sortState xmlns:xlrd2="http://schemas.microsoft.com/office/spreadsheetml/2017/richdata2" ref="B3:B40">
    <sortCondition ref="B3:B4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1055</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La Sfida</vt:lpstr>
      <vt:lpstr>Dati elenco a discesa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Gloria Petrarca</cp:lastModifiedBy>
  <cp:revision>92</cp:revision>
  <dcterms:created xsi:type="dcterms:W3CDTF">2006-09-16T00:00:00Z</dcterms:created>
  <dcterms:modified xsi:type="dcterms:W3CDTF">2025-01-23T09:32:55Z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